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2" yWindow="3480" windowWidth="15384" windowHeight="3372" tabRatio="599" activeTab="5"/>
  </bookViews>
  <sheets>
    <sheet name="Agronegocios" sheetId="18" r:id="rId1"/>
    <sheet name="IngAgrónomo" sheetId="16" r:id="rId2"/>
    <sheet name="MedicoVeterinarioZoo" sheetId="15" r:id="rId3"/>
    <sheet name="IngAmbiental" sheetId="5" r:id="rId4"/>
    <sheet name="MecanicoAgricola" sheetId="20" r:id="rId5"/>
    <sheet name="Ing. Alimentos" sheetId="21" r:id="rId6"/>
    <sheet name="Enfermería" sheetId="22" r:id="rId7"/>
    <sheet name="EnfermeríaAb" sheetId="23" r:id="rId8"/>
  </sheets>
  <definedNames>
    <definedName name="_xlnm.Print_Area" localSheetId="0">Agronegocios!$A$1:$W$162</definedName>
    <definedName name="_xlnm.Print_Area" localSheetId="5">'Ing. Alimentos'!$A$1:$V$163</definedName>
    <definedName name="_xlnm.Print_Area" localSheetId="1">IngAgrónomo!$A$1:$W$163</definedName>
    <definedName name="_xlnm.Print_Area" localSheetId="4">MecanicoAgricola!$A$1:$V$169</definedName>
    <definedName name="_xlnm.Print_Area" localSheetId="2">MedicoVeterinarioZoo!$A$1:$V$163</definedName>
    <definedName name="_xlnm.Print_Titles" localSheetId="4">MecanicoAgricola!$1:$5</definedName>
    <definedName name="_xlnm.Print_Titles" localSheetId="2">MedicoVeterinarioZoo!$1:$5</definedName>
  </definedNames>
  <calcPr calcId="125725"/>
</workbook>
</file>

<file path=xl/calcChain.xml><?xml version="1.0" encoding="utf-8"?>
<calcChain xmlns="http://schemas.openxmlformats.org/spreadsheetml/2006/main">
  <c r="V119" i="23"/>
  <c r="U119"/>
  <c r="T119"/>
  <c r="S119"/>
  <c r="R119"/>
  <c r="Q119"/>
  <c r="P119"/>
  <c r="O119"/>
  <c r="N119"/>
  <c r="M119"/>
  <c r="L119"/>
  <c r="K119"/>
  <c r="J119"/>
  <c r="I119"/>
  <c r="H119"/>
  <c r="G119"/>
  <c r="F119"/>
  <c r="E119"/>
  <c r="D119"/>
  <c r="C119"/>
  <c r="V119" i="22"/>
  <c r="U119"/>
  <c r="T119"/>
  <c r="S119"/>
  <c r="R119"/>
  <c r="Q119"/>
  <c r="P119"/>
  <c r="O119"/>
  <c r="N119"/>
  <c r="M119"/>
  <c r="L119"/>
  <c r="K119"/>
  <c r="J119"/>
  <c r="I119"/>
  <c r="H119"/>
  <c r="G119"/>
  <c r="F119"/>
  <c r="E119"/>
  <c r="D119"/>
  <c r="C119"/>
  <c r="O88" l="1"/>
  <c r="N88"/>
  <c r="V158" i="23"/>
  <c r="S158"/>
  <c r="P158"/>
  <c r="J158"/>
  <c r="G158"/>
  <c r="V157"/>
  <c r="S157"/>
  <c r="P157"/>
  <c r="M157"/>
  <c r="J157"/>
  <c r="G157"/>
  <c r="V156"/>
  <c r="S156"/>
  <c r="P156"/>
  <c r="M156"/>
  <c r="J156"/>
  <c r="G156"/>
  <c r="D156"/>
  <c r="V155"/>
  <c r="T155"/>
  <c r="S155"/>
  <c r="Q155"/>
  <c r="P155"/>
  <c r="N155"/>
  <c r="M155"/>
  <c r="K155"/>
  <c r="J155"/>
  <c r="H155"/>
  <c r="G155"/>
  <c r="E155"/>
  <c r="D155"/>
  <c r="B155"/>
  <c r="V154"/>
  <c r="T154"/>
  <c r="S154"/>
  <c r="Q154"/>
  <c r="P154"/>
  <c r="N154"/>
  <c r="M154"/>
  <c r="K154"/>
  <c r="J154"/>
  <c r="H154"/>
  <c r="G154"/>
  <c r="E154"/>
  <c r="D154"/>
  <c r="B154"/>
  <c r="V153"/>
  <c r="S153"/>
  <c r="P153"/>
  <c r="M153"/>
  <c r="J153"/>
  <c r="G153"/>
  <c r="D153"/>
  <c r="V152"/>
  <c r="S152"/>
  <c r="P152"/>
  <c r="M152"/>
  <c r="J152"/>
  <c r="G152"/>
  <c r="O136"/>
  <c r="M136"/>
  <c r="K136"/>
  <c r="I136"/>
  <c r="G136"/>
  <c r="E136"/>
  <c r="C136"/>
  <c r="O135"/>
  <c r="M135"/>
  <c r="K135"/>
  <c r="I135"/>
  <c r="G135"/>
  <c r="E135"/>
  <c r="C135"/>
  <c r="O134"/>
  <c r="M134"/>
  <c r="K134"/>
  <c r="I134"/>
  <c r="G134"/>
  <c r="E134"/>
  <c r="C134"/>
  <c r="O133"/>
  <c r="M133"/>
  <c r="K133"/>
  <c r="I133"/>
  <c r="G133"/>
  <c r="E133"/>
  <c r="C133"/>
  <c r="O132"/>
  <c r="M132"/>
  <c r="K132"/>
  <c r="I132"/>
  <c r="G132"/>
  <c r="E132"/>
  <c r="O131"/>
  <c r="M131"/>
  <c r="K131"/>
  <c r="I131"/>
  <c r="G131"/>
  <c r="E131"/>
  <c r="C131"/>
  <c r="O130"/>
  <c r="N130"/>
  <c r="M130"/>
  <c r="J130"/>
  <c r="K130" s="1"/>
  <c r="H130"/>
  <c r="I130" s="1"/>
  <c r="F130"/>
  <c r="G130" s="1"/>
  <c r="D130"/>
  <c r="E130" s="1"/>
  <c r="B130"/>
  <c r="C130" s="1"/>
  <c r="O129"/>
  <c r="M129"/>
  <c r="K129"/>
  <c r="I129"/>
  <c r="G129"/>
  <c r="E129"/>
  <c r="C129"/>
  <c r="O128"/>
  <c r="M128"/>
  <c r="K128"/>
  <c r="I128"/>
  <c r="G128"/>
  <c r="E128"/>
  <c r="C128"/>
  <c r="O127"/>
  <c r="M127"/>
  <c r="K127"/>
  <c r="I127"/>
  <c r="G127"/>
  <c r="E127"/>
  <c r="O126"/>
  <c r="M126"/>
  <c r="K126"/>
  <c r="I126"/>
  <c r="G126"/>
  <c r="E126"/>
  <c r="C126"/>
  <c r="B119"/>
  <c r="U118"/>
  <c r="T118"/>
  <c r="R118"/>
  <c r="Q118"/>
  <c r="O118"/>
  <c r="N118"/>
  <c r="L118"/>
  <c r="K118"/>
  <c r="I118"/>
  <c r="H118"/>
  <c r="F118"/>
  <c r="E118"/>
  <c r="C118"/>
  <c r="B118"/>
  <c r="U117"/>
  <c r="T117"/>
  <c r="S117"/>
  <c r="R117"/>
  <c r="Q117"/>
  <c r="O117"/>
  <c r="N117"/>
  <c r="L117"/>
  <c r="K117"/>
  <c r="I117"/>
  <c r="H117"/>
  <c r="F117"/>
  <c r="E117"/>
  <c r="D117"/>
  <c r="C117"/>
  <c r="B117"/>
  <c r="U116"/>
  <c r="T116"/>
  <c r="R116"/>
  <c r="Q116"/>
  <c r="O116"/>
  <c r="N116"/>
  <c r="L116"/>
  <c r="K116"/>
  <c r="I116"/>
  <c r="H116"/>
  <c r="F116"/>
  <c r="E116"/>
  <c r="D116"/>
  <c r="C116"/>
  <c r="B116"/>
  <c r="U115"/>
  <c r="T115"/>
  <c r="R115"/>
  <c r="Q115"/>
  <c r="P115"/>
  <c r="O115"/>
  <c r="N115"/>
  <c r="L115"/>
  <c r="K115"/>
  <c r="J115"/>
  <c r="I115"/>
  <c r="H115"/>
  <c r="G115"/>
  <c r="F115"/>
  <c r="E115"/>
  <c r="D115"/>
  <c r="C115"/>
  <c r="B115"/>
  <c r="U114"/>
  <c r="T114"/>
  <c r="R114"/>
  <c r="Q114"/>
  <c r="O114"/>
  <c r="N114"/>
  <c r="L114"/>
  <c r="K114"/>
  <c r="I114"/>
  <c r="H114"/>
  <c r="F114"/>
  <c r="E114"/>
  <c r="C114"/>
  <c r="B114"/>
  <c r="U111"/>
  <c r="T111"/>
  <c r="R111"/>
  <c r="Q111"/>
  <c r="O111"/>
  <c r="N111"/>
  <c r="L111"/>
  <c r="K111"/>
  <c r="I111"/>
  <c r="H111"/>
  <c r="F111"/>
  <c r="E111"/>
  <c r="C111"/>
  <c r="B111"/>
  <c r="U110"/>
  <c r="T110"/>
  <c r="R110"/>
  <c r="Q110"/>
  <c r="O110"/>
  <c r="N110"/>
  <c r="L110"/>
  <c r="K110"/>
  <c r="I110"/>
  <c r="H110"/>
  <c r="F110"/>
  <c r="E110"/>
  <c r="C110"/>
  <c r="B110"/>
  <c r="U109"/>
  <c r="T109"/>
  <c r="R109"/>
  <c r="Q109"/>
  <c r="O109"/>
  <c r="N109"/>
  <c r="L109"/>
  <c r="K109"/>
  <c r="I109"/>
  <c r="H109"/>
  <c r="F109"/>
  <c r="E109"/>
  <c r="C109"/>
  <c r="B109"/>
  <c r="V104"/>
  <c r="S104"/>
  <c r="P104"/>
  <c r="M104"/>
  <c r="J104"/>
  <c r="G104"/>
  <c r="D104"/>
  <c r="V103"/>
  <c r="V118" s="1"/>
  <c r="S103"/>
  <c r="S118" s="1"/>
  <c r="P103"/>
  <c r="P118" s="1"/>
  <c r="M103"/>
  <c r="M118" s="1"/>
  <c r="J103"/>
  <c r="J118" s="1"/>
  <c r="G103"/>
  <c r="G118" s="1"/>
  <c r="D103"/>
  <c r="D118" s="1"/>
  <c r="V102"/>
  <c r="V117" s="1"/>
  <c r="P102"/>
  <c r="P117" s="1"/>
  <c r="M102"/>
  <c r="M117" s="1"/>
  <c r="J102"/>
  <c r="J117" s="1"/>
  <c r="G102"/>
  <c r="G117" s="1"/>
  <c r="V101"/>
  <c r="V116" s="1"/>
  <c r="S101"/>
  <c r="S116" s="1"/>
  <c r="P101"/>
  <c r="P116" s="1"/>
  <c r="M101"/>
  <c r="M116" s="1"/>
  <c r="J101"/>
  <c r="J116" s="1"/>
  <c r="G101"/>
  <c r="G116" s="1"/>
  <c r="V100"/>
  <c r="V115" s="1"/>
  <c r="S100"/>
  <c r="S115" s="1"/>
  <c r="M100"/>
  <c r="M115" s="1"/>
  <c r="V99"/>
  <c r="S99"/>
  <c r="P99"/>
  <c r="P114" s="1"/>
  <c r="M99"/>
  <c r="M114" s="1"/>
  <c r="J99"/>
  <c r="J114" s="1"/>
  <c r="D99"/>
  <c r="D114" s="1"/>
  <c r="V98"/>
  <c r="S98"/>
  <c r="P98"/>
  <c r="M98"/>
  <c r="J98"/>
  <c r="G98"/>
  <c r="U97"/>
  <c r="U112" s="1"/>
  <c r="T97"/>
  <c r="T113" s="1"/>
  <c r="R97"/>
  <c r="R113" s="1"/>
  <c r="Q97"/>
  <c r="Q112" s="1"/>
  <c r="O97"/>
  <c r="O112" s="1"/>
  <c r="N97"/>
  <c r="N113" s="1"/>
  <c r="L97"/>
  <c r="L113" s="1"/>
  <c r="K97"/>
  <c r="K112" s="1"/>
  <c r="I97"/>
  <c r="I112" s="1"/>
  <c r="H97"/>
  <c r="H113" s="1"/>
  <c r="F97"/>
  <c r="F113" s="1"/>
  <c r="E97"/>
  <c r="E112" s="1"/>
  <c r="C97"/>
  <c r="C112" s="1"/>
  <c r="B97"/>
  <c r="B113" s="1"/>
  <c r="V96"/>
  <c r="V111" s="1"/>
  <c r="S96"/>
  <c r="S111" s="1"/>
  <c r="P96"/>
  <c r="P111" s="1"/>
  <c r="M96"/>
  <c r="M111" s="1"/>
  <c r="J96"/>
  <c r="J111" s="1"/>
  <c r="G96"/>
  <c r="G114" s="1"/>
  <c r="D96"/>
  <c r="D111" s="1"/>
  <c r="V95"/>
  <c r="V110" s="1"/>
  <c r="S95"/>
  <c r="S110" s="1"/>
  <c r="P95"/>
  <c r="P110" s="1"/>
  <c r="M95"/>
  <c r="M110" s="1"/>
  <c r="J95"/>
  <c r="J110" s="1"/>
  <c r="G95"/>
  <c r="G110" s="1"/>
  <c r="D95"/>
  <c r="D110" s="1"/>
  <c r="V94"/>
  <c r="V109" s="1"/>
  <c r="S94"/>
  <c r="S109" s="1"/>
  <c r="P94"/>
  <c r="P109" s="1"/>
  <c r="M94"/>
  <c r="M109" s="1"/>
  <c r="J94"/>
  <c r="J109" s="1"/>
  <c r="G94"/>
  <c r="G109" s="1"/>
  <c r="D94"/>
  <c r="D109" s="1"/>
  <c r="U88"/>
  <c r="Q88"/>
  <c r="O88"/>
  <c r="K88"/>
  <c r="I88"/>
  <c r="E88"/>
  <c r="C88"/>
  <c r="U87"/>
  <c r="T87"/>
  <c r="T88" s="1"/>
  <c r="R87"/>
  <c r="R88" s="1"/>
  <c r="Q87"/>
  <c r="O87"/>
  <c r="N87"/>
  <c r="N88" s="1"/>
  <c r="L87"/>
  <c r="L88" s="1"/>
  <c r="K87"/>
  <c r="I87"/>
  <c r="H87"/>
  <c r="H88" s="1"/>
  <c r="F87"/>
  <c r="F88" s="1"/>
  <c r="E87"/>
  <c r="C87"/>
  <c r="B87"/>
  <c r="B88" s="1"/>
  <c r="V86"/>
  <c r="S86"/>
  <c r="P86"/>
  <c r="M86"/>
  <c r="J86"/>
  <c r="G86"/>
  <c r="D86"/>
  <c r="V85"/>
  <c r="V87" s="1"/>
  <c r="S85"/>
  <c r="S87" s="1"/>
  <c r="S88" s="1"/>
  <c r="P85"/>
  <c r="P87" s="1"/>
  <c r="M85"/>
  <c r="M87" s="1"/>
  <c r="M88" s="1"/>
  <c r="J85"/>
  <c r="J87" s="1"/>
  <c r="G85"/>
  <c r="G87" s="1"/>
  <c r="G88" s="1"/>
  <c r="D85"/>
  <c r="D87" s="1"/>
  <c r="D85" i="22"/>
  <c r="G85"/>
  <c r="G88" s="1"/>
  <c r="J85"/>
  <c r="M85"/>
  <c r="M88" s="1"/>
  <c r="P85"/>
  <c r="S85"/>
  <c r="S88" s="1"/>
  <c r="V85"/>
  <c r="D86"/>
  <c r="D87" s="1"/>
  <c r="D88" s="1"/>
  <c r="G86"/>
  <c r="J86"/>
  <c r="J87" s="1"/>
  <c r="J88" s="1"/>
  <c r="M86"/>
  <c r="P86"/>
  <c r="P87" s="1"/>
  <c r="P88" s="1"/>
  <c r="S86"/>
  <c r="V86"/>
  <c r="V87" s="1"/>
  <c r="V88" s="1"/>
  <c r="B87"/>
  <c r="C87"/>
  <c r="C88" s="1"/>
  <c r="E87"/>
  <c r="E88" s="1"/>
  <c r="F87"/>
  <c r="G87"/>
  <c r="H87"/>
  <c r="I87"/>
  <c r="I88" s="1"/>
  <c r="K87"/>
  <c r="K88" s="1"/>
  <c r="L87"/>
  <c r="M87"/>
  <c r="N87"/>
  <c r="O87"/>
  <c r="Q87"/>
  <c r="Q88" s="1"/>
  <c r="R87"/>
  <c r="S87"/>
  <c r="T87"/>
  <c r="U87"/>
  <c r="U88" s="1"/>
  <c r="B88"/>
  <c r="F88"/>
  <c r="H88"/>
  <c r="L88"/>
  <c r="R88"/>
  <c r="T88"/>
  <c r="D94"/>
  <c r="G94"/>
  <c r="G97" s="1"/>
  <c r="J94"/>
  <c r="M94"/>
  <c r="M97" s="1"/>
  <c r="P94"/>
  <c r="S94"/>
  <c r="V94"/>
  <c r="D95"/>
  <c r="G95"/>
  <c r="J95"/>
  <c r="M95"/>
  <c r="P95"/>
  <c r="S95"/>
  <c r="V95"/>
  <c r="D96"/>
  <c r="G96"/>
  <c r="J96"/>
  <c r="M96"/>
  <c r="P96"/>
  <c r="S96"/>
  <c r="V96"/>
  <c r="B97"/>
  <c r="C97"/>
  <c r="D97"/>
  <c r="E97"/>
  <c r="F97"/>
  <c r="H97"/>
  <c r="I97"/>
  <c r="J97"/>
  <c r="K97"/>
  <c r="L97"/>
  <c r="N97"/>
  <c r="O97"/>
  <c r="P97"/>
  <c r="Q97"/>
  <c r="R97"/>
  <c r="T97"/>
  <c r="U97"/>
  <c r="V97"/>
  <c r="D98"/>
  <c r="G98"/>
  <c r="J98"/>
  <c r="M98"/>
  <c r="P98"/>
  <c r="S98"/>
  <c r="V98"/>
  <c r="D99"/>
  <c r="G99"/>
  <c r="J99"/>
  <c r="M99"/>
  <c r="P99"/>
  <c r="S99"/>
  <c r="V99"/>
  <c r="D100"/>
  <c r="G100"/>
  <c r="J100"/>
  <c r="M100"/>
  <c r="P100"/>
  <c r="S100"/>
  <c r="V100"/>
  <c r="D101"/>
  <c r="G101"/>
  <c r="J101"/>
  <c r="M101"/>
  <c r="P101"/>
  <c r="S101"/>
  <c r="V101"/>
  <c r="D102"/>
  <c r="G102"/>
  <c r="J102"/>
  <c r="M102"/>
  <c r="P102"/>
  <c r="S102"/>
  <c r="V102"/>
  <c r="D103"/>
  <c r="G103"/>
  <c r="J103"/>
  <c r="M103"/>
  <c r="P103"/>
  <c r="S103"/>
  <c r="V103"/>
  <c r="D104"/>
  <c r="G104"/>
  <c r="J104"/>
  <c r="M104"/>
  <c r="P104"/>
  <c r="S104"/>
  <c r="V104"/>
  <c r="B109"/>
  <c r="C109"/>
  <c r="D109"/>
  <c r="E109"/>
  <c r="F109"/>
  <c r="G109"/>
  <c r="H109"/>
  <c r="I109"/>
  <c r="J109"/>
  <c r="K109"/>
  <c r="L109"/>
  <c r="M109"/>
  <c r="N109"/>
  <c r="O109"/>
  <c r="P109"/>
  <c r="Q109"/>
  <c r="R109"/>
  <c r="S109"/>
  <c r="T109"/>
  <c r="U109"/>
  <c r="V109"/>
  <c r="B110"/>
  <c r="C110"/>
  <c r="D110"/>
  <c r="E110"/>
  <c r="F110"/>
  <c r="G110"/>
  <c r="H110"/>
  <c r="I110"/>
  <c r="J110"/>
  <c r="K110"/>
  <c r="L110"/>
  <c r="M110"/>
  <c r="N110"/>
  <c r="O110"/>
  <c r="P110"/>
  <c r="Q110"/>
  <c r="R110"/>
  <c r="S110"/>
  <c r="T110"/>
  <c r="U110"/>
  <c r="V110"/>
  <c r="B111"/>
  <c r="C111"/>
  <c r="D111"/>
  <c r="E111"/>
  <c r="F111"/>
  <c r="G111"/>
  <c r="H111"/>
  <c r="I111"/>
  <c r="J111"/>
  <c r="K111"/>
  <c r="L111"/>
  <c r="M111"/>
  <c r="N111"/>
  <c r="O111"/>
  <c r="P111"/>
  <c r="Q111"/>
  <c r="R111"/>
  <c r="S111"/>
  <c r="T111"/>
  <c r="U111"/>
  <c r="V111"/>
  <c r="B112"/>
  <c r="C112"/>
  <c r="D112"/>
  <c r="E112"/>
  <c r="F112"/>
  <c r="H112"/>
  <c r="I112"/>
  <c r="J112"/>
  <c r="K112"/>
  <c r="L112"/>
  <c r="N112"/>
  <c r="O112"/>
  <c r="P112"/>
  <c r="Q112"/>
  <c r="R112"/>
  <c r="T112"/>
  <c r="U112"/>
  <c r="V112"/>
  <c r="B113"/>
  <c r="C113"/>
  <c r="D113"/>
  <c r="E113"/>
  <c r="F113"/>
  <c r="H113"/>
  <c r="I113"/>
  <c r="J113"/>
  <c r="K113"/>
  <c r="L113"/>
  <c r="N113"/>
  <c r="O113"/>
  <c r="P113"/>
  <c r="Q113"/>
  <c r="R113"/>
  <c r="T113"/>
  <c r="U113"/>
  <c r="V113"/>
  <c r="B114"/>
  <c r="C114"/>
  <c r="D114"/>
  <c r="E114"/>
  <c r="F114"/>
  <c r="G114"/>
  <c r="H114"/>
  <c r="I114"/>
  <c r="J114"/>
  <c r="K114"/>
  <c r="L114"/>
  <c r="M114"/>
  <c r="N114"/>
  <c r="O114"/>
  <c r="P114"/>
  <c r="Q114"/>
  <c r="R114"/>
  <c r="S114"/>
  <c r="T114"/>
  <c r="U114"/>
  <c r="V114"/>
  <c r="B115"/>
  <c r="C115"/>
  <c r="D115"/>
  <c r="E115"/>
  <c r="F115"/>
  <c r="G115"/>
  <c r="H115"/>
  <c r="I115"/>
  <c r="J115"/>
  <c r="K115"/>
  <c r="L115"/>
  <c r="M115"/>
  <c r="N115"/>
  <c r="O115"/>
  <c r="P115"/>
  <c r="Q115"/>
  <c r="R115"/>
  <c r="S115"/>
  <c r="T115"/>
  <c r="U115"/>
  <c r="V115"/>
  <c r="B116"/>
  <c r="C116"/>
  <c r="D116"/>
  <c r="E116"/>
  <c r="F116"/>
  <c r="G116"/>
  <c r="H116"/>
  <c r="I116"/>
  <c r="J116"/>
  <c r="K116"/>
  <c r="L116"/>
  <c r="M116"/>
  <c r="N116"/>
  <c r="O116"/>
  <c r="P116"/>
  <c r="Q116"/>
  <c r="R116"/>
  <c r="S116"/>
  <c r="T116"/>
  <c r="U116"/>
  <c r="V116"/>
  <c r="B117"/>
  <c r="C117"/>
  <c r="D117"/>
  <c r="E117"/>
  <c r="F117"/>
  <c r="G117"/>
  <c r="H117"/>
  <c r="I117"/>
  <c r="J117"/>
  <c r="K117"/>
  <c r="L117"/>
  <c r="M117"/>
  <c r="N117"/>
  <c r="O117"/>
  <c r="P117"/>
  <c r="Q117"/>
  <c r="R117"/>
  <c r="S117"/>
  <c r="T117"/>
  <c r="U117"/>
  <c r="V117"/>
  <c r="B118"/>
  <c r="C118"/>
  <c r="D118"/>
  <c r="E118"/>
  <c r="F118"/>
  <c r="G118"/>
  <c r="H118"/>
  <c r="I118"/>
  <c r="J118"/>
  <c r="K118"/>
  <c r="L118"/>
  <c r="M118"/>
  <c r="N118"/>
  <c r="O118"/>
  <c r="P118"/>
  <c r="Q118"/>
  <c r="R118"/>
  <c r="S118"/>
  <c r="T118"/>
  <c r="U118"/>
  <c r="V118"/>
  <c r="B119"/>
  <c r="C126"/>
  <c r="E126"/>
  <c r="G126"/>
  <c r="I126"/>
  <c r="K126"/>
  <c r="M126"/>
  <c r="O126"/>
  <c r="C127"/>
  <c r="E127"/>
  <c r="G127"/>
  <c r="I127"/>
  <c r="K127"/>
  <c r="M127"/>
  <c r="O127"/>
  <c r="E128"/>
  <c r="G128"/>
  <c r="I128"/>
  <c r="K128"/>
  <c r="M128"/>
  <c r="O128"/>
  <c r="C129"/>
  <c r="E129"/>
  <c r="G129"/>
  <c r="I129"/>
  <c r="K129"/>
  <c r="M129"/>
  <c r="O129"/>
  <c r="B130"/>
  <c r="C130" s="1"/>
  <c r="D130"/>
  <c r="E130" s="1"/>
  <c r="F130"/>
  <c r="G130" s="1"/>
  <c r="H130"/>
  <c r="I130" s="1"/>
  <c r="J130"/>
  <c r="K130" s="1"/>
  <c r="L130"/>
  <c r="M130" s="1"/>
  <c r="N130"/>
  <c r="O130" s="1"/>
  <c r="C131"/>
  <c r="E131"/>
  <c r="G131"/>
  <c r="I131"/>
  <c r="K131"/>
  <c r="M131"/>
  <c r="O131"/>
  <c r="C132"/>
  <c r="E132"/>
  <c r="G132"/>
  <c r="I132"/>
  <c r="K132"/>
  <c r="M132"/>
  <c r="O132"/>
  <c r="C133"/>
  <c r="E133"/>
  <c r="G133"/>
  <c r="I133"/>
  <c r="K133"/>
  <c r="M133"/>
  <c r="O133"/>
  <c r="C134"/>
  <c r="E134"/>
  <c r="G134"/>
  <c r="I134"/>
  <c r="K134"/>
  <c r="M134"/>
  <c r="O134"/>
  <c r="C135"/>
  <c r="E135"/>
  <c r="G135"/>
  <c r="I135"/>
  <c r="K135"/>
  <c r="M135"/>
  <c r="O135"/>
  <c r="C136"/>
  <c r="E136"/>
  <c r="G136"/>
  <c r="I136"/>
  <c r="K136"/>
  <c r="M136"/>
  <c r="O136"/>
  <c r="D152"/>
  <c r="G152"/>
  <c r="J152"/>
  <c r="M152"/>
  <c r="P152"/>
  <c r="S152"/>
  <c r="V152"/>
  <c r="D153"/>
  <c r="G153"/>
  <c r="J153"/>
  <c r="M153"/>
  <c r="P153"/>
  <c r="S153"/>
  <c r="V153"/>
  <c r="B154"/>
  <c r="D154" s="1"/>
  <c r="E154"/>
  <c r="G154" s="1"/>
  <c r="H154"/>
  <c r="J154" s="1"/>
  <c r="K154"/>
  <c r="M154" s="1"/>
  <c r="N154"/>
  <c r="P154" s="1"/>
  <c r="Q154"/>
  <c r="S154" s="1"/>
  <c r="T154"/>
  <c r="V154" s="1"/>
  <c r="B155"/>
  <c r="D155" s="1"/>
  <c r="E155"/>
  <c r="G155" s="1"/>
  <c r="H155"/>
  <c r="J155" s="1"/>
  <c r="M155"/>
  <c r="N155"/>
  <c r="P155"/>
  <c r="Q155"/>
  <c r="S155"/>
  <c r="T155"/>
  <c r="V155"/>
  <c r="D156"/>
  <c r="G156"/>
  <c r="J156"/>
  <c r="M156"/>
  <c r="P156"/>
  <c r="S156"/>
  <c r="V156"/>
  <c r="D157"/>
  <c r="G157"/>
  <c r="J157"/>
  <c r="M157"/>
  <c r="P157"/>
  <c r="S157"/>
  <c r="V157"/>
  <c r="D158"/>
  <c r="G158"/>
  <c r="J158"/>
  <c r="M158"/>
  <c r="P158"/>
  <c r="S158"/>
  <c r="V158"/>
  <c r="V158" i="21"/>
  <c r="S158"/>
  <c r="M158"/>
  <c r="J158"/>
  <c r="G158"/>
  <c r="D158"/>
  <c r="V157"/>
  <c r="S157"/>
  <c r="P157"/>
  <c r="M157"/>
  <c r="J157"/>
  <c r="G157"/>
  <c r="D157"/>
  <c r="V156"/>
  <c r="S156"/>
  <c r="P156"/>
  <c r="M156"/>
  <c r="J156"/>
  <c r="G156"/>
  <c r="D156"/>
  <c r="T155"/>
  <c r="V155" s="1"/>
  <c r="Q155"/>
  <c r="S155" s="1"/>
  <c r="N155"/>
  <c r="P155" s="1"/>
  <c r="K155"/>
  <c r="M155" s="1"/>
  <c r="H155"/>
  <c r="J155" s="1"/>
  <c r="E155"/>
  <c r="G155" s="1"/>
  <c r="B155"/>
  <c r="D155" s="1"/>
  <c r="T154"/>
  <c r="V154" s="1"/>
  <c r="Q154"/>
  <c r="S154" s="1"/>
  <c r="N154"/>
  <c r="P154" s="1"/>
  <c r="K154"/>
  <c r="M154" s="1"/>
  <c r="H154"/>
  <c r="J154" s="1"/>
  <c r="E154"/>
  <c r="G154" s="1"/>
  <c r="B154"/>
  <c r="D154" s="1"/>
  <c r="V153"/>
  <c r="S153"/>
  <c r="P153"/>
  <c r="M153"/>
  <c r="J153"/>
  <c r="G153"/>
  <c r="D153"/>
  <c r="V152"/>
  <c r="S152"/>
  <c r="P152"/>
  <c r="M152"/>
  <c r="J152"/>
  <c r="G152"/>
  <c r="D152"/>
  <c r="I136"/>
  <c r="G136"/>
  <c r="E136"/>
  <c r="C136"/>
  <c r="O135"/>
  <c r="M135"/>
  <c r="K135"/>
  <c r="I135"/>
  <c r="G135"/>
  <c r="E135"/>
  <c r="C135"/>
  <c r="O134"/>
  <c r="M134"/>
  <c r="K134"/>
  <c r="I134"/>
  <c r="G134"/>
  <c r="E134"/>
  <c r="C134"/>
  <c r="O133"/>
  <c r="M133"/>
  <c r="K133"/>
  <c r="I133"/>
  <c r="G133"/>
  <c r="E133"/>
  <c r="C133"/>
  <c r="O132"/>
  <c r="M132"/>
  <c r="K132"/>
  <c r="I132"/>
  <c r="G132"/>
  <c r="E132"/>
  <c r="C132"/>
  <c r="O131"/>
  <c r="M131"/>
  <c r="K131"/>
  <c r="I131"/>
  <c r="G131"/>
  <c r="E131"/>
  <c r="C131"/>
  <c r="O130"/>
  <c r="N130"/>
  <c r="M130"/>
  <c r="L130"/>
  <c r="K130"/>
  <c r="J130"/>
  <c r="I130"/>
  <c r="H130"/>
  <c r="G130"/>
  <c r="F130"/>
  <c r="E130"/>
  <c r="D130"/>
  <c r="C130"/>
  <c r="B130"/>
  <c r="O129"/>
  <c r="M129"/>
  <c r="K129"/>
  <c r="I129"/>
  <c r="G129"/>
  <c r="E129"/>
  <c r="C129"/>
  <c r="O128"/>
  <c r="M128"/>
  <c r="K128"/>
  <c r="I128"/>
  <c r="G128"/>
  <c r="E128"/>
  <c r="C128"/>
  <c r="O127"/>
  <c r="M127"/>
  <c r="K127"/>
  <c r="I127"/>
  <c r="G127"/>
  <c r="E127"/>
  <c r="C127"/>
  <c r="O126"/>
  <c r="M126"/>
  <c r="K126"/>
  <c r="I126"/>
  <c r="G126"/>
  <c r="E126"/>
  <c r="C126"/>
  <c r="U119"/>
  <c r="T119"/>
  <c r="R119"/>
  <c r="Q119"/>
  <c r="O119"/>
  <c r="N119"/>
  <c r="L119"/>
  <c r="K119"/>
  <c r="I119"/>
  <c r="H119"/>
  <c r="F119"/>
  <c r="E119"/>
  <c r="C119"/>
  <c r="B119"/>
  <c r="U118"/>
  <c r="T118"/>
  <c r="R118"/>
  <c r="Q118"/>
  <c r="O118"/>
  <c r="N118"/>
  <c r="L118"/>
  <c r="K118"/>
  <c r="I118"/>
  <c r="H118"/>
  <c r="F118"/>
  <c r="E118"/>
  <c r="C118"/>
  <c r="B118"/>
  <c r="U117"/>
  <c r="T117"/>
  <c r="R117"/>
  <c r="Q117"/>
  <c r="O117"/>
  <c r="N117"/>
  <c r="L117"/>
  <c r="K117"/>
  <c r="I117"/>
  <c r="H117"/>
  <c r="F117"/>
  <c r="E117"/>
  <c r="C117"/>
  <c r="B117"/>
  <c r="U116"/>
  <c r="T116"/>
  <c r="R116"/>
  <c r="Q116"/>
  <c r="O116"/>
  <c r="N116"/>
  <c r="L116"/>
  <c r="K116"/>
  <c r="I116"/>
  <c r="H116"/>
  <c r="F116"/>
  <c r="E116"/>
  <c r="C116"/>
  <c r="B116"/>
  <c r="U115"/>
  <c r="T115"/>
  <c r="R115"/>
  <c r="Q115"/>
  <c r="O115"/>
  <c r="N115"/>
  <c r="L115"/>
  <c r="K115"/>
  <c r="I115"/>
  <c r="H115"/>
  <c r="F115"/>
  <c r="E115"/>
  <c r="C115"/>
  <c r="B115"/>
  <c r="U114"/>
  <c r="T114"/>
  <c r="R114"/>
  <c r="Q114"/>
  <c r="O114"/>
  <c r="N114"/>
  <c r="L114"/>
  <c r="K114"/>
  <c r="I114"/>
  <c r="H114"/>
  <c r="F114"/>
  <c r="E114"/>
  <c r="C114"/>
  <c r="B114"/>
  <c r="U111"/>
  <c r="T111"/>
  <c r="R111"/>
  <c r="Q111"/>
  <c r="O111"/>
  <c r="N111"/>
  <c r="L111"/>
  <c r="K111"/>
  <c r="I111"/>
  <c r="H111"/>
  <c r="F111"/>
  <c r="E111"/>
  <c r="C111"/>
  <c r="B111"/>
  <c r="U110"/>
  <c r="T110"/>
  <c r="R110"/>
  <c r="Q110"/>
  <c r="O110"/>
  <c r="N110"/>
  <c r="L110"/>
  <c r="K110"/>
  <c r="I110"/>
  <c r="H110"/>
  <c r="F110"/>
  <c r="E110"/>
  <c r="C110"/>
  <c r="B110"/>
  <c r="U109"/>
  <c r="T109"/>
  <c r="R109"/>
  <c r="Q109"/>
  <c r="O109"/>
  <c r="N109"/>
  <c r="L109"/>
  <c r="K109"/>
  <c r="I109"/>
  <c r="H109"/>
  <c r="F109"/>
  <c r="E109"/>
  <c r="C109"/>
  <c r="V104"/>
  <c r="V119" s="1"/>
  <c r="S104"/>
  <c r="S119" s="1"/>
  <c r="P104"/>
  <c r="P119" s="1"/>
  <c r="M104"/>
  <c r="M119" s="1"/>
  <c r="G104"/>
  <c r="G119" s="1"/>
  <c r="D104"/>
  <c r="D119" s="1"/>
  <c r="V103"/>
  <c r="V118" s="1"/>
  <c r="S103"/>
  <c r="S118" s="1"/>
  <c r="P103"/>
  <c r="P118" s="1"/>
  <c r="M103"/>
  <c r="M118" s="1"/>
  <c r="J103"/>
  <c r="J118" s="1"/>
  <c r="G103"/>
  <c r="G118" s="1"/>
  <c r="D103"/>
  <c r="D118" s="1"/>
  <c r="V102"/>
  <c r="V117" s="1"/>
  <c r="S102"/>
  <c r="S117" s="1"/>
  <c r="P102"/>
  <c r="P117" s="1"/>
  <c r="M102"/>
  <c r="M117" s="1"/>
  <c r="J102"/>
  <c r="J117" s="1"/>
  <c r="G102"/>
  <c r="G117" s="1"/>
  <c r="D102"/>
  <c r="D117" s="1"/>
  <c r="V101"/>
  <c r="V116" s="1"/>
  <c r="S101"/>
  <c r="S116" s="1"/>
  <c r="P101"/>
  <c r="P116" s="1"/>
  <c r="M101"/>
  <c r="M116" s="1"/>
  <c r="J101"/>
  <c r="J116" s="1"/>
  <c r="G101"/>
  <c r="G116" s="1"/>
  <c r="D101"/>
  <c r="D116" s="1"/>
  <c r="V100"/>
  <c r="V115" s="1"/>
  <c r="S100"/>
  <c r="S115" s="1"/>
  <c r="P100"/>
  <c r="P115" s="1"/>
  <c r="M100"/>
  <c r="M115" s="1"/>
  <c r="J100"/>
  <c r="J115" s="1"/>
  <c r="G100"/>
  <c r="G115" s="1"/>
  <c r="D100"/>
  <c r="D115" s="1"/>
  <c r="V99"/>
  <c r="V114" s="1"/>
  <c r="S99"/>
  <c r="S114" s="1"/>
  <c r="P99"/>
  <c r="P114" s="1"/>
  <c r="M99"/>
  <c r="M114" s="1"/>
  <c r="J99"/>
  <c r="J114" s="1"/>
  <c r="G99"/>
  <c r="G114" s="1"/>
  <c r="D99"/>
  <c r="D114" s="1"/>
  <c r="V98"/>
  <c r="S98"/>
  <c r="P98"/>
  <c r="M98"/>
  <c r="J98"/>
  <c r="G98"/>
  <c r="D98"/>
  <c r="U97"/>
  <c r="U113" s="1"/>
  <c r="T97"/>
  <c r="T112" s="1"/>
  <c r="R97"/>
  <c r="R112" s="1"/>
  <c r="Q97"/>
  <c r="Q113" s="1"/>
  <c r="O97"/>
  <c r="O113" s="1"/>
  <c r="N97"/>
  <c r="N112" s="1"/>
  <c r="L97"/>
  <c r="L112" s="1"/>
  <c r="K97"/>
  <c r="K113" s="1"/>
  <c r="I97"/>
  <c r="I113" s="1"/>
  <c r="H97"/>
  <c r="H112" s="1"/>
  <c r="F97"/>
  <c r="F112" s="1"/>
  <c r="E97"/>
  <c r="E113" s="1"/>
  <c r="C97"/>
  <c r="C113" s="1"/>
  <c r="B97"/>
  <c r="B112" s="1"/>
  <c r="V96"/>
  <c r="V111" s="1"/>
  <c r="S96"/>
  <c r="S111" s="1"/>
  <c r="P96"/>
  <c r="P111" s="1"/>
  <c r="M96"/>
  <c r="M111" s="1"/>
  <c r="J96"/>
  <c r="J111" s="1"/>
  <c r="G96"/>
  <c r="G111" s="1"/>
  <c r="D96"/>
  <c r="D111" s="1"/>
  <c r="V95"/>
  <c r="V110" s="1"/>
  <c r="S95"/>
  <c r="S110" s="1"/>
  <c r="P95"/>
  <c r="P110" s="1"/>
  <c r="M95"/>
  <c r="M110" s="1"/>
  <c r="J95"/>
  <c r="J110" s="1"/>
  <c r="G95"/>
  <c r="G110" s="1"/>
  <c r="D95"/>
  <c r="D110" s="1"/>
  <c r="V94"/>
  <c r="S94"/>
  <c r="S109" s="1"/>
  <c r="P94"/>
  <c r="P97" s="1"/>
  <c r="P112" s="1"/>
  <c r="M94"/>
  <c r="M109" s="1"/>
  <c r="J94"/>
  <c r="J97" s="1"/>
  <c r="J112" s="1"/>
  <c r="G94"/>
  <c r="G109" s="1"/>
  <c r="D94"/>
  <c r="D97" s="1"/>
  <c r="D112" s="1"/>
  <c r="U88"/>
  <c r="Q88"/>
  <c r="O88"/>
  <c r="K88"/>
  <c r="I88"/>
  <c r="E88"/>
  <c r="C88"/>
  <c r="U87"/>
  <c r="T87"/>
  <c r="T88" s="1"/>
  <c r="R87"/>
  <c r="R88" s="1"/>
  <c r="Q87"/>
  <c r="O87"/>
  <c r="N87"/>
  <c r="N88" s="1"/>
  <c r="L87"/>
  <c r="L88" s="1"/>
  <c r="K87"/>
  <c r="I87"/>
  <c r="H87"/>
  <c r="H88" s="1"/>
  <c r="F87"/>
  <c r="F88" s="1"/>
  <c r="E87"/>
  <c r="C87"/>
  <c r="B87"/>
  <c r="B88" s="1"/>
  <c r="V86"/>
  <c r="S86"/>
  <c r="P86"/>
  <c r="M86"/>
  <c r="J86"/>
  <c r="G86"/>
  <c r="D86"/>
  <c r="V85"/>
  <c r="S85"/>
  <c r="S87" s="1"/>
  <c r="S88" s="1"/>
  <c r="P85"/>
  <c r="M85"/>
  <c r="M87" s="1"/>
  <c r="M88" s="1"/>
  <c r="J85"/>
  <c r="G85"/>
  <c r="G87" s="1"/>
  <c r="G88" s="1"/>
  <c r="D85"/>
  <c r="V166" i="20"/>
  <c r="S166"/>
  <c r="P166"/>
  <c r="M166"/>
  <c r="J166"/>
  <c r="G166"/>
  <c r="D166"/>
  <c r="V165"/>
  <c r="S165"/>
  <c r="P165"/>
  <c r="M165"/>
  <c r="J165"/>
  <c r="G165"/>
  <c r="D165"/>
  <c r="V164"/>
  <c r="S164"/>
  <c r="P164"/>
  <c r="M164"/>
  <c r="J164"/>
  <c r="G164"/>
  <c r="D164"/>
  <c r="T163"/>
  <c r="V163" s="1"/>
  <c r="S163"/>
  <c r="Q163"/>
  <c r="P163"/>
  <c r="N163"/>
  <c r="M163"/>
  <c r="K163"/>
  <c r="J163"/>
  <c r="H163"/>
  <c r="G163"/>
  <c r="E163"/>
  <c r="D163"/>
  <c r="B163"/>
  <c r="V162"/>
  <c r="T162"/>
  <c r="S162"/>
  <c r="Q162"/>
  <c r="P162"/>
  <c r="N162"/>
  <c r="M162"/>
  <c r="K162"/>
  <c r="J162"/>
  <c r="H162"/>
  <c r="G162"/>
  <c r="E162"/>
  <c r="D162"/>
  <c r="B162"/>
  <c r="V161"/>
  <c r="S161"/>
  <c r="P161"/>
  <c r="M161"/>
  <c r="J161"/>
  <c r="G161"/>
  <c r="D161"/>
  <c r="V160"/>
  <c r="S160"/>
  <c r="P160"/>
  <c r="M160"/>
  <c r="J160"/>
  <c r="G160"/>
  <c r="D160"/>
  <c r="O136"/>
  <c r="M136"/>
  <c r="K136"/>
  <c r="I136"/>
  <c r="G136"/>
  <c r="E136"/>
  <c r="C136"/>
  <c r="O135"/>
  <c r="M135"/>
  <c r="K135"/>
  <c r="I135"/>
  <c r="G135"/>
  <c r="E135"/>
  <c r="C135"/>
  <c r="O134"/>
  <c r="M134"/>
  <c r="K134"/>
  <c r="I134"/>
  <c r="G134"/>
  <c r="E134"/>
  <c r="C134"/>
  <c r="O133"/>
  <c r="M133"/>
  <c r="K133"/>
  <c r="I133"/>
  <c r="G133"/>
  <c r="E133"/>
  <c r="C133"/>
  <c r="O132"/>
  <c r="M132"/>
  <c r="K132"/>
  <c r="I132"/>
  <c r="G132"/>
  <c r="E132"/>
  <c r="C132"/>
  <c r="O131"/>
  <c r="M131"/>
  <c r="K131"/>
  <c r="I131"/>
  <c r="G131"/>
  <c r="E131"/>
  <c r="C131"/>
  <c r="O130"/>
  <c r="N130"/>
  <c r="M130"/>
  <c r="L130"/>
  <c r="K130"/>
  <c r="J130"/>
  <c r="I130"/>
  <c r="H130"/>
  <c r="G130"/>
  <c r="F130"/>
  <c r="E130"/>
  <c r="D130"/>
  <c r="C130"/>
  <c r="B130"/>
  <c r="O129"/>
  <c r="M129"/>
  <c r="K129"/>
  <c r="I129"/>
  <c r="G129"/>
  <c r="E129"/>
  <c r="C129"/>
  <c r="O128"/>
  <c r="M128"/>
  <c r="K128"/>
  <c r="I128"/>
  <c r="G128"/>
  <c r="E128"/>
  <c r="C128"/>
  <c r="O127"/>
  <c r="M127"/>
  <c r="K127"/>
  <c r="I127"/>
  <c r="G127"/>
  <c r="E127"/>
  <c r="C127"/>
  <c r="O126"/>
  <c r="M126"/>
  <c r="K126"/>
  <c r="I126"/>
  <c r="G126"/>
  <c r="E126"/>
  <c r="C126"/>
  <c r="U119"/>
  <c r="T119"/>
  <c r="R119"/>
  <c r="Q119"/>
  <c r="O119"/>
  <c r="N119"/>
  <c r="L119"/>
  <c r="K119"/>
  <c r="I119"/>
  <c r="H119"/>
  <c r="F119"/>
  <c r="E119"/>
  <c r="C119"/>
  <c r="B119"/>
  <c r="U118"/>
  <c r="T118"/>
  <c r="R118"/>
  <c r="Q118"/>
  <c r="O118"/>
  <c r="N118"/>
  <c r="L118"/>
  <c r="K118"/>
  <c r="I118"/>
  <c r="H118"/>
  <c r="F118"/>
  <c r="E118"/>
  <c r="C118"/>
  <c r="B118"/>
  <c r="U117"/>
  <c r="T117"/>
  <c r="R117"/>
  <c r="Q117"/>
  <c r="O117"/>
  <c r="N117"/>
  <c r="L117"/>
  <c r="K117"/>
  <c r="I117"/>
  <c r="H117"/>
  <c r="F117"/>
  <c r="E117"/>
  <c r="C117"/>
  <c r="B117"/>
  <c r="U116"/>
  <c r="T116"/>
  <c r="R116"/>
  <c r="Q116"/>
  <c r="O116"/>
  <c r="N116"/>
  <c r="L116"/>
  <c r="K116"/>
  <c r="I116"/>
  <c r="H116"/>
  <c r="F116"/>
  <c r="E116"/>
  <c r="C116"/>
  <c r="B116"/>
  <c r="U115"/>
  <c r="T115"/>
  <c r="R115"/>
  <c r="Q115"/>
  <c r="O115"/>
  <c r="N115"/>
  <c r="L115"/>
  <c r="K115"/>
  <c r="I115"/>
  <c r="H115"/>
  <c r="F115"/>
  <c r="E115"/>
  <c r="C115"/>
  <c r="B115"/>
  <c r="U114"/>
  <c r="T114"/>
  <c r="R114"/>
  <c r="Q114"/>
  <c r="O114"/>
  <c r="N114"/>
  <c r="L114"/>
  <c r="K114"/>
  <c r="I114"/>
  <c r="H114"/>
  <c r="F114"/>
  <c r="E114"/>
  <c r="C114"/>
  <c r="B114"/>
  <c r="U111"/>
  <c r="T111"/>
  <c r="R111"/>
  <c r="Q111"/>
  <c r="O111"/>
  <c r="N111"/>
  <c r="L111"/>
  <c r="K111"/>
  <c r="I111"/>
  <c r="H111"/>
  <c r="F111"/>
  <c r="E111"/>
  <c r="C111"/>
  <c r="B111"/>
  <c r="U110"/>
  <c r="T110"/>
  <c r="R110"/>
  <c r="Q110"/>
  <c r="O110"/>
  <c r="N110"/>
  <c r="L110"/>
  <c r="K110"/>
  <c r="I110"/>
  <c r="H110"/>
  <c r="F110"/>
  <c r="E110"/>
  <c r="C110"/>
  <c r="B110"/>
  <c r="U109"/>
  <c r="T109"/>
  <c r="R109"/>
  <c r="Q109"/>
  <c r="O109"/>
  <c r="N109"/>
  <c r="L109"/>
  <c r="K109"/>
  <c r="I109"/>
  <c r="H109"/>
  <c r="F109"/>
  <c r="E109"/>
  <c r="C109"/>
  <c r="B109"/>
  <c r="V104"/>
  <c r="V119" s="1"/>
  <c r="S104"/>
  <c r="S119" s="1"/>
  <c r="P104"/>
  <c r="P119" s="1"/>
  <c r="M104"/>
  <c r="M119" s="1"/>
  <c r="J104"/>
  <c r="J119" s="1"/>
  <c r="G104"/>
  <c r="G119" s="1"/>
  <c r="D104"/>
  <c r="D119" s="1"/>
  <c r="V103"/>
  <c r="V118" s="1"/>
  <c r="S103"/>
  <c r="S118" s="1"/>
  <c r="P103"/>
  <c r="P118" s="1"/>
  <c r="M103"/>
  <c r="M118" s="1"/>
  <c r="J103"/>
  <c r="J118" s="1"/>
  <c r="G103"/>
  <c r="G118" s="1"/>
  <c r="D103"/>
  <c r="D118" s="1"/>
  <c r="V102"/>
  <c r="V117" s="1"/>
  <c r="S102"/>
  <c r="S117" s="1"/>
  <c r="P102"/>
  <c r="P117" s="1"/>
  <c r="M102"/>
  <c r="M117" s="1"/>
  <c r="J102"/>
  <c r="J117" s="1"/>
  <c r="G102"/>
  <c r="G117" s="1"/>
  <c r="D102"/>
  <c r="D117" s="1"/>
  <c r="V101"/>
  <c r="V116" s="1"/>
  <c r="S101"/>
  <c r="S116" s="1"/>
  <c r="P101"/>
  <c r="P116" s="1"/>
  <c r="M101"/>
  <c r="M116" s="1"/>
  <c r="J101"/>
  <c r="J116" s="1"/>
  <c r="G101"/>
  <c r="G116" s="1"/>
  <c r="D101"/>
  <c r="D116" s="1"/>
  <c r="V100"/>
  <c r="V115" s="1"/>
  <c r="S100"/>
  <c r="S115" s="1"/>
  <c r="P100"/>
  <c r="P115" s="1"/>
  <c r="M100"/>
  <c r="M115" s="1"/>
  <c r="J100"/>
  <c r="J115" s="1"/>
  <c r="G100"/>
  <c r="G115" s="1"/>
  <c r="D100"/>
  <c r="D115" s="1"/>
  <c r="V99"/>
  <c r="V114" s="1"/>
  <c r="S99"/>
  <c r="S114" s="1"/>
  <c r="P99"/>
  <c r="P114" s="1"/>
  <c r="M99"/>
  <c r="M114" s="1"/>
  <c r="J99"/>
  <c r="J114" s="1"/>
  <c r="G99"/>
  <c r="G114" s="1"/>
  <c r="D99"/>
  <c r="D114" s="1"/>
  <c r="V98"/>
  <c r="S98"/>
  <c r="P98"/>
  <c r="M98"/>
  <c r="J98"/>
  <c r="G98"/>
  <c r="D98"/>
  <c r="U97"/>
  <c r="U113" s="1"/>
  <c r="T97"/>
  <c r="T112" s="1"/>
  <c r="R97"/>
  <c r="R112" s="1"/>
  <c r="Q97"/>
  <c r="Q113" s="1"/>
  <c r="O97"/>
  <c r="O113" s="1"/>
  <c r="N97"/>
  <c r="N112" s="1"/>
  <c r="L97"/>
  <c r="L112" s="1"/>
  <c r="K97"/>
  <c r="K113" s="1"/>
  <c r="I97"/>
  <c r="I113" s="1"/>
  <c r="H97"/>
  <c r="H112" s="1"/>
  <c r="F97"/>
  <c r="F112" s="1"/>
  <c r="E97"/>
  <c r="E113" s="1"/>
  <c r="C97"/>
  <c r="C113" s="1"/>
  <c r="B97"/>
  <c r="B112" s="1"/>
  <c r="V96"/>
  <c r="V111" s="1"/>
  <c r="S96"/>
  <c r="S111" s="1"/>
  <c r="P96"/>
  <c r="P111" s="1"/>
  <c r="M96"/>
  <c r="M111" s="1"/>
  <c r="J96"/>
  <c r="J111" s="1"/>
  <c r="G96"/>
  <c r="G111" s="1"/>
  <c r="D96"/>
  <c r="D111" s="1"/>
  <c r="V95"/>
  <c r="V110" s="1"/>
  <c r="S95"/>
  <c r="S110" s="1"/>
  <c r="P95"/>
  <c r="P110" s="1"/>
  <c r="M95"/>
  <c r="M110" s="1"/>
  <c r="J95"/>
  <c r="J110" s="1"/>
  <c r="G95"/>
  <c r="G110" s="1"/>
  <c r="D95"/>
  <c r="D110" s="1"/>
  <c r="V94"/>
  <c r="V109" s="1"/>
  <c r="S94"/>
  <c r="S109" s="1"/>
  <c r="P94"/>
  <c r="P109" s="1"/>
  <c r="M94"/>
  <c r="M109" s="1"/>
  <c r="J94"/>
  <c r="J109" s="1"/>
  <c r="G94"/>
  <c r="G109" s="1"/>
  <c r="D94"/>
  <c r="D109" s="1"/>
  <c r="T88"/>
  <c r="R88"/>
  <c r="N88"/>
  <c r="L88"/>
  <c r="H88"/>
  <c r="F88"/>
  <c r="B88"/>
  <c r="U87"/>
  <c r="U88" s="1"/>
  <c r="T87"/>
  <c r="R87"/>
  <c r="Q87"/>
  <c r="Q88" s="1"/>
  <c r="O87"/>
  <c r="O88" s="1"/>
  <c r="N87"/>
  <c r="L87"/>
  <c r="K87"/>
  <c r="K88" s="1"/>
  <c r="I87"/>
  <c r="I88" s="1"/>
  <c r="H87"/>
  <c r="F87"/>
  <c r="E87"/>
  <c r="E88" s="1"/>
  <c r="C87"/>
  <c r="C88" s="1"/>
  <c r="B87"/>
  <c r="V86"/>
  <c r="S86"/>
  <c r="P86"/>
  <c r="M86"/>
  <c r="J86"/>
  <c r="G86"/>
  <c r="D86"/>
  <c r="V85"/>
  <c r="V87" s="1"/>
  <c r="V88" s="1"/>
  <c r="S85"/>
  <c r="P85"/>
  <c r="P87" s="1"/>
  <c r="P88" s="1"/>
  <c r="M85"/>
  <c r="J85"/>
  <c r="J87" s="1"/>
  <c r="J88" s="1"/>
  <c r="G85"/>
  <c r="D85"/>
  <c r="D87" s="1"/>
  <c r="D88" s="1"/>
  <c r="B109" i="21"/>
  <c r="V97" l="1"/>
  <c r="V112" s="1"/>
  <c r="S97" i="22"/>
  <c r="V114" i="23"/>
  <c r="S114"/>
  <c r="D88"/>
  <c r="J88"/>
  <c r="P88"/>
  <c r="V88"/>
  <c r="D97"/>
  <c r="J97"/>
  <c r="J112" s="1"/>
  <c r="P97"/>
  <c r="P112" s="1"/>
  <c r="V97"/>
  <c r="V112" s="1"/>
  <c r="G111"/>
  <c r="B112"/>
  <c r="F112"/>
  <c r="H112"/>
  <c r="L112"/>
  <c r="N112"/>
  <c r="R112"/>
  <c r="T112"/>
  <c r="C113"/>
  <c r="E113"/>
  <c r="I113"/>
  <c r="K113"/>
  <c r="O113"/>
  <c r="Q113"/>
  <c r="U113"/>
  <c r="G97"/>
  <c r="G112" s="1"/>
  <c r="M97"/>
  <c r="M112" s="1"/>
  <c r="S97"/>
  <c r="S112" s="1"/>
  <c r="S113" i="22"/>
  <c r="S112"/>
  <c r="M113"/>
  <c r="M112"/>
  <c r="G113"/>
  <c r="G112"/>
  <c r="D113" i="21"/>
  <c r="J113"/>
  <c r="P113"/>
  <c r="G113"/>
  <c r="D87"/>
  <c r="D88" s="1"/>
  <c r="J87"/>
  <c r="J88" s="1"/>
  <c r="P87"/>
  <c r="P88" s="1"/>
  <c r="V87"/>
  <c r="V88" s="1"/>
  <c r="G97"/>
  <c r="G112" s="1"/>
  <c r="M97"/>
  <c r="M112" s="1"/>
  <c r="S97"/>
  <c r="S112" s="1"/>
  <c r="D109"/>
  <c r="J109"/>
  <c r="P109"/>
  <c r="V109"/>
  <c r="C112"/>
  <c r="E112"/>
  <c r="I112"/>
  <c r="K112"/>
  <c r="O112"/>
  <c r="Q112"/>
  <c r="U112"/>
  <c r="B113"/>
  <c r="F113"/>
  <c r="H113"/>
  <c r="L113"/>
  <c r="N113"/>
  <c r="R113"/>
  <c r="T113"/>
  <c r="J119"/>
  <c r="D113" i="20"/>
  <c r="P113"/>
  <c r="G87"/>
  <c r="G88" s="1"/>
  <c r="M87"/>
  <c r="M88" s="1"/>
  <c r="S87"/>
  <c r="S88" s="1"/>
  <c r="D97"/>
  <c r="D112" s="1"/>
  <c r="J97"/>
  <c r="J112" s="1"/>
  <c r="P97"/>
  <c r="P112" s="1"/>
  <c r="V97"/>
  <c r="V112" s="1"/>
  <c r="C112"/>
  <c r="E112"/>
  <c r="I112"/>
  <c r="K112"/>
  <c r="O112"/>
  <c r="Q112"/>
  <c r="U112"/>
  <c r="B113"/>
  <c r="F113"/>
  <c r="H113"/>
  <c r="L113"/>
  <c r="N113"/>
  <c r="R113"/>
  <c r="T113"/>
  <c r="G97"/>
  <c r="G112" s="1"/>
  <c r="M97"/>
  <c r="M112" s="1"/>
  <c r="S97"/>
  <c r="S112" s="1"/>
  <c r="S113" i="21" l="1"/>
  <c r="V113"/>
  <c r="V113" i="23"/>
  <c r="J113"/>
  <c r="M113"/>
  <c r="D113"/>
  <c r="D112"/>
  <c r="P113"/>
  <c r="S113"/>
  <c r="G113"/>
  <c r="M113" i="21"/>
  <c r="V113" i="20"/>
  <c r="J113"/>
  <c r="S113"/>
  <c r="G113"/>
  <c r="M113"/>
  <c r="O136" i="16" l="1"/>
  <c r="M136"/>
  <c r="K136"/>
  <c r="I136"/>
  <c r="G136"/>
  <c r="E136"/>
  <c r="C136"/>
  <c r="O135"/>
  <c r="M135"/>
  <c r="K135"/>
  <c r="I135"/>
  <c r="G135"/>
  <c r="E135"/>
  <c r="C135"/>
  <c r="O134"/>
  <c r="M134"/>
  <c r="K134"/>
  <c r="I134"/>
  <c r="G134"/>
  <c r="E134"/>
  <c r="C134"/>
  <c r="O133"/>
  <c r="M133"/>
  <c r="K133"/>
  <c r="I133"/>
  <c r="G133"/>
  <c r="E133"/>
  <c r="C133"/>
  <c r="O132"/>
  <c r="M132"/>
  <c r="K132"/>
  <c r="I132"/>
  <c r="G132"/>
  <c r="E132"/>
  <c r="C132"/>
  <c r="V119"/>
  <c r="U119"/>
  <c r="T119"/>
  <c r="S119"/>
  <c r="R119"/>
  <c r="Q119"/>
  <c r="P119"/>
  <c r="O119"/>
  <c r="N119"/>
  <c r="M119"/>
  <c r="L119"/>
  <c r="K119"/>
  <c r="J119"/>
  <c r="I119"/>
  <c r="H119"/>
  <c r="G119"/>
  <c r="F119"/>
  <c r="E119"/>
  <c r="D119"/>
  <c r="C119"/>
  <c r="B119"/>
  <c r="V118"/>
  <c r="U118"/>
  <c r="T118"/>
  <c r="S118"/>
  <c r="R118"/>
  <c r="Q118"/>
  <c r="P118"/>
  <c r="O118"/>
  <c r="N118"/>
  <c r="M118"/>
  <c r="L118"/>
  <c r="K118"/>
  <c r="J118"/>
  <c r="I118"/>
  <c r="H118"/>
  <c r="G118"/>
  <c r="F118"/>
  <c r="E118"/>
  <c r="D118"/>
  <c r="C118"/>
  <c r="B118"/>
  <c r="U114"/>
  <c r="T114"/>
  <c r="R114"/>
  <c r="Q114"/>
  <c r="O114"/>
  <c r="N114"/>
  <c r="L114"/>
  <c r="K114"/>
  <c r="I114"/>
  <c r="H114"/>
  <c r="F114"/>
  <c r="E114"/>
  <c r="D114"/>
  <c r="C114"/>
  <c r="B114"/>
  <c r="U113"/>
  <c r="R113"/>
  <c r="O113"/>
  <c r="L113"/>
  <c r="I113"/>
  <c r="D113"/>
  <c r="C113"/>
  <c r="B113"/>
  <c r="U112"/>
  <c r="R112"/>
  <c r="O112"/>
  <c r="L112"/>
  <c r="I112"/>
  <c r="D112"/>
  <c r="C112"/>
  <c r="B112"/>
  <c r="U111"/>
  <c r="T111"/>
  <c r="R111"/>
  <c r="Q111"/>
  <c r="O111"/>
  <c r="N111"/>
  <c r="L111"/>
  <c r="K111"/>
  <c r="I111"/>
  <c r="H111"/>
  <c r="F111"/>
  <c r="E111"/>
  <c r="D111"/>
  <c r="C111"/>
  <c r="B111"/>
  <c r="V110"/>
  <c r="U110"/>
  <c r="T110"/>
  <c r="S110"/>
  <c r="R110"/>
  <c r="Q110"/>
  <c r="O110"/>
  <c r="N110"/>
  <c r="L110"/>
  <c r="K110"/>
  <c r="I110"/>
  <c r="H110"/>
  <c r="F110"/>
  <c r="E110"/>
  <c r="D110"/>
  <c r="C110"/>
  <c r="B110"/>
  <c r="V109"/>
  <c r="U109"/>
  <c r="T109"/>
  <c r="S109"/>
  <c r="R109"/>
  <c r="Q109"/>
  <c r="P109"/>
  <c r="O109"/>
  <c r="N109"/>
  <c r="M109"/>
  <c r="L109"/>
  <c r="K109"/>
  <c r="J109"/>
  <c r="I109"/>
  <c r="H109"/>
  <c r="G109"/>
  <c r="F109"/>
  <c r="E109"/>
  <c r="D109"/>
  <c r="C109"/>
  <c r="B109"/>
  <c r="V88"/>
  <c r="U88"/>
  <c r="T88"/>
  <c r="S88"/>
  <c r="R88"/>
  <c r="Q88"/>
  <c r="P88"/>
  <c r="O88"/>
  <c r="N88"/>
  <c r="M88"/>
  <c r="L88"/>
  <c r="K88"/>
  <c r="J88"/>
  <c r="I88"/>
  <c r="H88"/>
  <c r="G88"/>
  <c r="F88"/>
  <c r="E88"/>
  <c r="D88"/>
  <c r="C88"/>
  <c r="B88"/>
  <c r="V158" i="5" l="1"/>
  <c r="S158"/>
  <c r="P158"/>
  <c r="M158"/>
  <c r="J158"/>
  <c r="G158"/>
  <c r="D158"/>
  <c r="V157"/>
  <c r="S157"/>
  <c r="P157"/>
  <c r="M157"/>
  <c r="J157"/>
  <c r="G157"/>
  <c r="D157"/>
  <c r="V156"/>
  <c r="S156"/>
  <c r="P156"/>
  <c r="M156"/>
  <c r="J156"/>
  <c r="G156"/>
  <c r="D156"/>
  <c r="V155"/>
  <c r="T155"/>
  <c r="S155"/>
  <c r="Q155"/>
  <c r="P155"/>
  <c r="N155"/>
  <c r="M155"/>
  <c r="K155"/>
  <c r="J155"/>
  <c r="H155"/>
  <c r="G155"/>
  <c r="E155"/>
  <c r="D155"/>
  <c r="B155"/>
  <c r="V154"/>
  <c r="T154"/>
  <c r="S154"/>
  <c r="Q154"/>
  <c r="P154"/>
  <c r="N154"/>
  <c r="M154"/>
  <c r="K154"/>
  <c r="J154"/>
  <c r="H154"/>
  <c r="G154"/>
  <c r="E154"/>
  <c r="D154"/>
  <c r="B154"/>
  <c r="V153"/>
  <c r="S153"/>
  <c r="P153"/>
  <c r="M153"/>
  <c r="J153"/>
  <c r="G153"/>
  <c r="D153"/>
  <c r="V152"/>
  <c r="S152"/>
  <c r="P152"/>
  <c r="M152"/>
  <c r="J152"/>
  <c r="G152"/>
  <c r="D152"/>
  <c r="O136"/>
  <c r="M136"/>
  <c r="K136"/>
  <c r="I136"/>
  <c r="G136"/>
  <c r="E136"/>
  <c r="C136"/>
  <c r="O135"/>
  <c r="M135"/>
  <c r="K135"/>
  <c r="I135"/>
  <c r="G135"/>
  <c r="E135"/>
  <c r="C135"/>
  <c r="O134"/>
  <c r="M134"/>
  <c r="K134"/>
  <c r="I134"/>
  <c r="G134"/>
  <c r="E134"/>
  <c r="C134"/>
  <c r="O133"/>
  <c r="M133"/>
  <c r="K133"/>
  <c r="I133"/>
  <c r="G133"/>
  <c r="E133"/>
  <c r="C133"/>
  <c r="O132"/>
  <c r="M132"/>
  <c r="K132"/>
  <c r="I132"/>
  <c r="G132"/>
  <c r="E132"/>
  <c r="C132"/>
  <c r="O131"/>
  <c r="M131"/>
  <c r="K131"/>
  <c r="I131"/>
  <c r="G131"/>
  <c r="E131"/>
  <c r="C131"/>
  <c r="O130"/>
  <c r="N130"/>
  <c r="M130"/>
  <c r="L130"/>
  <c r="K130"/>
  <c r="J130"/>
  <c r="I130"/>
  <c r="H130"/>
  <c r="G130"/>
  <c r="F130"/>
  <c r="E130"/>
  <c r="D130"/>
  <c r="C130"/>
  <c r="B130"/>
  <c r="O129"/>
  <c r="M129"/>
  <c r="K129"/>
  <c r="I129"/>
  <c r="G129"/>
  <c r="E129"/>
  <c r="C129"/>
  <c r="O128"/>
  <c r="M128"/>
  <c r="K128"/>
  <c r="I128"/>
  <c r="G128"/>
  <c r="E128"/>
  <c r="C128"/>
  <c r="O127"/>
  <c r="M127"/>
  <c r="K127"/>
  <c r="I127"/>
  <c r="G127"/>
  <c r="E127"/>
  <c r="C127"/>
  <c r="O126"/>
  <c r="M126"/>
  <c r="K126"/>
  <c r="I126"/>
  <c r="G126"/>
  <c r="E126"/>
  <c r="C126"/>
  <c r="V119"/>
  <c r="U119"/>
  <c r="T119"/>
  <c r="S119"/>
  <c r="R119"/>
  <c r="Q119"/>
  <c r="P119"/>
  <c r="O119"/>
  <c r="N119"/>
  <c r="M119"/>
  <c r="L119"/>
  <c r="K119"/>
  <c r="J119"/>
  <c r="I119"/>
  <c r="H119"/>
  <c r="G119"/>
  <c r="F119"/>
  <c r="E119"/>
  <c r="D119"/>
  <c r="C119"/>
  <c r="B119"/>
  <c r="V118"/>
  <c r="U118"/>
  <c r="T118"/>
  <c r="S118"/>
  <c r="R118"/>
  <c r="Q118"/>
  <c r="P118"/>
  <c r="O118"/>
  <c r="N118"/>
  <c r="M118"/>
  <c r="L118"/>
  <c r="K118"/>
  <c r="J118"/>
  <c r="I118"/>
  <c r="H118"/>
  <c r="G118"/>
  <c r="F118"/>
  <c r="E118"/>
  <c r="D118"/>
  <c r="C118"/>
  <c r="B118"/>
  <c r="V117"/>
  <c r="U117"/>
  <c r="T117"/>
  <c r="S117"/>
  <c r="R117"/>
  <c r="Q117"/>
  <c r="P117"/>
  <c r="O117"/>
  <c r="N117"/>
  <c r="M117"/>
  <c r="L117"/>
  <c r="K117"/>
  <c r="J117"/>
  <c r="I117"/>
  <c r="H117"/>
  <c r="G117"/>
  <c r="F117"/>
  <c r="E117"/>
  <c r="D117"/>
  <c r="C117"/>
  <c r="B117"/>
  <c r="V116"/>
  <c r="U116"/>
  <c r="T116"/>
  <c r="S116"/>
  <c r="R116"/>
  <c r="Q116"/>
  <c r="P116"/>
  <c r="O116"/>
  <c r="N116"/>
  <c r="M116"/>
  <c r="L116"/>
  <c r="K116"/>
  <c r="J116"/>
  <c r="I116"/>
  <c r="H116"/>
  <c r="G116"/>
  <c r="F116"/>
  <c r="E116"/>
  <c r="D116"/>
  <c r="C116"/>
  <c r="B116"/>
  <c r="V115"/>
  <c r="U115"/>
  <c r="T115"/>
  <c r="S115"/>
  <c r="R115"/>
  <c r="Q115"/>
  <c r="P115"/>
  <c r="O115"/>
  <c r="N115"/>
  <c r="M115"/>
  <c r="L115"/>
  <c r="K115"/>
  <c r="J115"/>
  <c r="I115"/>
  <c r="H115"/>
  <c r="G115"/>
  <c r="F115"/>
  <c r="E115"/>
  <c r="D115"/>
  <c r="C115"/>
  <c r="B115"/>
  <c r="V114"/>
  <c r="U114"/>
  <c r="T114"/>
  <c r="S114"/>
  <c r="R114"/>
  <c r="Q114"/>
  <c r="P114"/>
  <c r="O114"/>
  <c r="N114"/>
  <c r="M114"/>
  <c r="L114"/>
  <c r="K114"/>
  <c r="J114"/>
  <c r="I114"/>
  <c r="H114"/>
  <c r="G114"/>
  <c r="F114"/>
  <c r="E114"/>
  <c r="D114"/>
  <c r="C114"/>
  <c r="B114"/>
  <c r="V113"/>
  <c r="U113"/>
  <c r="T113"/>
  <c r="S113"/>
  <c r="R113"/>
  <c r="Q113"/>
  <c r="P113"/>
  <c r="O113"/>
  <c r="N113"/>
  <c r="M113"/>
  <c r="L113"/>
  <c r="K113"/>
  <c r="J113"/>
  <c r="I113"/>
  <c r="H113"/>
  <c r="G113"/>
  <c r="F113"/>
  <c r="E113"/>
  <c r="D113"/>
  <c r="C113"/>
  <c r="B113"/>
  <c r="V112"/>
  <c r="U112"/>
  <c r="T112"/>
  <c r="S112"/>
  <c r="R112"/>
  <c r="Q112"/>
  <c r="P112"/>
  <c r="O112"/>
  <c r="N112"/>
  <c r="M112"/>
  <c r="L112"/>
  <c r="K112"/>
  <c r="J112"/>
  <c r="I112"/>
  <c r="H112"/>
  <c r="G112"/>
  <c r="F112"/>
  <c r="E112"/>
  <c r="D112"/>
  <c r="C112"/>
  <c r="B112"/>
  <c r="V111"/>
  <c r="U111"/>
  <c r="T111"/>
  <c r="S111"/>
  <c r="R111"/>
  <c r="Q111"/>
  <c r="P111"/>
  <c r="O111"/>
  <c r="N111"/>
  <c r="M111"/>
  <c r="L111"/>
  <c r="K111"/>
  <c r="J111"/>
  <c r="I111"/>
  <c r="H111"/>
  <c r="G111"/>
  <c r="F111"/>
  <c r="E111"/>
  <c r="D111"/>
  <c r="C111"/>
  <c r="B111"/>
  <c r="V110"/>
  <c r="U110"/>
  <c r="T110"/>
  <c r="S110"/>
  <c r="R110"/>
  <c r="Q110"/>
  <c r="P110"/>
  <c r="O110"/>
  <c r="N110"/>
  <c r="M110"/>
  <c r="L110"/>
  <c r="K110"/>
  <c r="J110"/>
  <c r="I110"/>
  <c r="H110"/>
  <c r="G110"/>
  <c r="F110"/>
  <c r="E110"/>
  <c r="D110"/>
  <c r="C110"/>
  <c r="B110"/>
  <c r="V109"/>
  <c r="U109"/>
  <c r="T109"/>
  <c r="S109"/>
  <c r="R109"/>
  <c r="Q109"/>
  <c r="P109"/>
  <c r="O109"/>
  <c r="N109"/>
  <c r="M109"/>
  <c r="L109"/>
  <c r="K109"/>
  <c r="J109"/>
  <c r="I109"/>
  <c r="H109"/>
  <c r="G109"/>
  <c r="F109"/>
  <c r="E109"/>
  <c r="D109"/>
  <c r="C109"/>
  <c r="B109"/>
  <c r="V104"/>
  <c r="S104"/>
  <c r="P104"/>
  <c r="M104"/>
  <c r="J104"/>
  <c r="G104"/>
  <c r="D104"/>
  <c r="V103"/>
  <c r="S103"/>
  <c r="P103"/>
  <c r="M103"/>
  <c r="J103"/>
  <c r="G103"/>
  <c r="D103"/>
  <c r="V102"/>
  <c r="S102"/>
  <c r="P102"/>
  <c r="M102"/>
  <c r="J102"/>
  <c r="G102"/>
  <c r="D102"/>
  <c r="V101"/>
  <c r="S101"/>
  <c r="P101"/>
  <c r="M101"/>
  <c r="J101"/>
  <c r="G101"/>
  <c r="D101"/>
  <c r="V100"/>
  <c r="S100"/>
  <c r="P100"/>
  <c r="M100"/>
  <c r="J100"/>
  <c r="G100"/>
  <c r="D100"/>
  <c r="V99"/>
  <c r="S99"/>
  <c r="P99"/>
  <c r="M99"/>
  <c r="J99"/>
  <c r="G99"/>
  <c r="D99"/>
  <c r="V98"/>
  <c r="S98"/>
  <c r="P98"/>
  <c r="M98"/>
  <c r="J98"/>
  <c r="G98"/>
  <c r="D98"/>
  <c r="V97"/>
  <c r="U97"/>
  <c r="T97"/>
  <c r="S97"/>
  <c r="R97"/>
  <c r="Q97"/>
  <c r="P97"/>
  <c r="O97"/>
  <c r="N97"/>
  <c r="M97"/>
  <c r="L97"/>
  <c r="K97"/>
  <c r="J97"/>
  <c r="I97"/>
  <c r="H97"/>
  <c r="G97"/>
  <c r="F97"/>
  <c r="E97"/>
  <c r="D97"/>
  <c r="C97"/>
  <c r="B97"/>
  <c r="V96"/>
  <c r="S96"/>
  <c r="P96"/>
  <c r="M96"/>
  <c r="J96"/>
  <c r="G96"/>
  <c r="D96"/>
  <c r="V95"/>
  <c r="S95"/>
  <c r="P95"/>
  <c r="M95"/>
  <c r="J95"/>
  <c r="G95"/>
  <c r="D95"/>
  <c r="V94"/>
  <c r="S94"/>
  <c r="P94"/>
  <c r="M94"/>
  <c r="J94"/>
  <c r="G94"/>
  <c r="D94"/>
  <c r="V88"/>
  <c r="U88"/>
  <c r="T88"/>
  <c r="S88"/>
  <c r="R88"/>
  <c r="Q88"/>
  <c r="P88"/>
  <c r="O88"/>
  <c r="N88"/>
  <c r="M88"/>
  <c r="L88"/>
  <c r="K88"/>
  <c r="J88"/>
  <c r="I88"/>
  <c r="H88"/>
  <c r="G88"/>
  <c r="F88"/>
  <c r="E88"/>
  <c r="D88"/>
  <c r="C88"/>
  <c r="B88"/>
  <c r="V87"/>
  <c r="U87"/>
  <c r="T87"/>
  <c r="S87"/>
  <c r="R87"/>
  <c r="Q87"/>
  <c r="P87"/>
  <c r="O87"/>
  <c r="N87"/>
  <c r="M87"/>
  <c r="L87"/>
  <c r="K87"/>
  <c r="J87"/>
  <c r="I87"/>
  <c r="H87"/>
  <c r="G87"/>
  <c r="F87"/>
  <c r="E87"/>
  <c r="D87"/>
  <c r="C87"/>
  <c r="B87"/>
  <c r="V86"/>
  <c r="S86"/>
  <c r="P86"/>
  <c r="M86"/>
  <c r="J86"/>
  <c r="G86"/>
  <c r="D86"/>
  <c r="V85"/>
  <c r="S85"/>
  <c r="P85"/>
  <c r="M85"/>
  <c r="J85"/>
  <c r="G85"/>
  <c r="D85"/>
  <c r="V160" i="15"/>
  <c r="S160"/>
  <c r="P160"/>
  <c r="M160"/>
  <c r="J160"/>
  <c r="G160"/>
  <c r="D160"/>
  <c r="V159"/>
  <c r="S159"/>
  <c r="P159"/>
  <c r="M159"/>
  <c r="J159"/>
  <c r="G159"/>
  <c r="D159"/>
  <c r="V158"/>
  <c r="S158"/>
  <c r="P158"/>
  <c r="M158"/>
  <c r="J158"/>
  <c r="G158"/>
  <c r="D158"/>
  <c r="V157"/>
  <c r="T157"/>
  <c r="S157"/>
  <c r="Q157"/>
  <c r="P157"/>
  <c r="N157"/>
  <c r="M157"/>
  <c r="K157"/>
  <c r="J157"/>
  <c r="H157"/>
  <c r="G157"/>
  <c r="E157"/>
  <c r="D157"/>
  <c r="B157"/>
  <c r="V156"/>
  <c r="T156"/>
  <c r="S156"/>
  <c r="Q156"/>
  <c r="P156"/>
  <c r="N156"/>
  <c r="M156"/>
  <c r="K156"/>
  <c r="J156"/>
  <c r="H156"/>
  <c r="G156"/>
  <c r="E156"/>
  <c r="D156"/>
  <c r="B156"/>
  <c r="V155"/>
  <c r="S155"/>
  <c r="P155"/>
  <c r="M155"/>
  <c r="J155"/>
  <c r="G155"/>
  <c r="D155"/>
  <c r="V154"/>
  <c r="S154"/>
  <c r="P154"/>
  <c r="M154"/>
  <c r="J154"/>
  <c r="G154"/>
  <c r="D154"/>
  <c r="O136"/>
  <c r="M136"/>
  <c r="K136"/>
  <c r="I136"/>
  <c r="G136"/>
  <c r="E136"/>
  <c r="C136"/>
  <c r="O135"/>
  <c r="M135"/>
  <c r="K135"/>
  <c r="I135"/>
  <c r="G135"/>
  <c r="E135"/>
  <c r="C135"/>
  <c r="O134"/>
  <c r="M134"/>
  <c r="K134"/>
  <c r="I134"/>
  <c r="G134"/>
  <c r="E134"/>
  <c r="C134"/>
  <c r="O133"/>
  <c r="M133"/>
  <c r="K133"/>
  <c r="I133"/>
  <c r="G133"/>
  <c r="E133"/>
  <c r="C133"/>
  <c r="O132"/>
  <c r="M132"/>
  <c r="K132"/>
  <c r="I132"/>
  <c r="G132"/>
  <c r="E132"/>
  <c r="C132"/>
  <c r="O131"/>
  <c r="M131"/>
  <c r="K131"/>
  <c r="I131"/>
  <c r="G131"/>
  <c r="E131"/>
  <c r="C131"/>
  <c r="O130"/>
  <c r="N130"/>
  <c r="M130"/>
  <c r="L130"/>
  <c r="K130"/>
  <c r="J130"/>
  <c r="I130"/>
  <c r="H130"/>
  <c r="G130"/>
  <c r="F130"/>
  <c r="E130"/>
  <c r="D130"/>
  <c r="C130"/>
  <c r="B130"/>
  <c r="O129"/>
  <c r="M129"/>
  <c r="K129"/>
  <c r="I129"/>
  <c r="G129"/>
  <c r="E129"/>
  <c r="C129"/>
  <c r="O128"/>
  <c r="M128"/>
  <c r="K128"/>
  <c r="I128"/>
  <c r="G128"/>
  <c r="E128"/>
  <c r="C128"/>
  <c r="O127"/>
  <c r="M127"/>
  <c r="K127"/>
  <c r="I127"/>
  <c r="G127"/>
  <c r="E127"/>
  <c r="C127"/>
  <c r="O126"/>
  <c r="M126"/>
  <c r="K126"/>
  <c r="I126"/>
  <c r="G126"/>
  <c r="E126"/>
  <c r="C126"/>
  <c r="V119"/>
  <c r="U119"/>
  <c r="T119"/>
  <c r="S119"/>
  <c r="R119"/>
  <c r="Q119"/>
  <c r="P119"/>
  <c r="O119"/>
  <c r="N119"/>
  <c r="M119"/>
  <c r="L119"/>
  <c r="K119"/>
  <c r="J119"/>
  <c r="I119"/>
  <c r="H119"/>
  <c r="G119"/>
  <c r="F119"/>
  <c r="E119"/>
  <c r="D119"/>
  <c r="C119"/>
  <c r="B119"/>
  <c r="V118"/>
  <c r="U118"/>
  <c r="T118"/>
  <c r="S118"/>
  <c r="R118"/>
  <c r="Q118"/>
  <c r="P118"/>
  <c r="O118"/>
  <c r="N118"/>
  <c r="M118"/>
  <c r="L118"/>
  <c r="K118"/>
  <c r="J118"/>
  <c r="I118"/>
  <c r="H118"/>
  <c r="G118"/>
  <c r="F118"/>
  <c r="E118"/>
  <c r="D118"/>
  <c r="C118"/>
  <c r="B118"/>
  <c r="V117"/>
  <c r="U117"/>
  <c r="T117"/>
  <c r="S117"/>
  <c r="R117"/>
  <c r="Q117"/>
  <c r="P117"/>
  <c r="O117"/>
  <c r="N117"/>
  <c r="M117"/>
  <c r="L117"/>
  <c r="K117"/>
  <c r="J117"/>
  <c r="I117"/>
  <c r="H117"/>
  <c r="G117"/>
  <c r="F117"/>
  <c r="E117"/>
  <c r="D117"/>
  <c r="C117"/>
  <c r="B117"/>
  <c r="V116"/>
  <c r="U116"/>
  <c r="T116"/>
  <c r="S116"/>
  <c r="R116"/>
  <c r="Q116"/>
  <c r="P116"/>
  <c r="O116"/>
  <c r="N116"/>
  <c r="M116"/>
  <c r="L116"/>
  <c r="K116"/>
  <c r="J116"/>
  <c r="I116"/>
  <c r="H116"/>
  <c r="G116"/>
  <c r="F116"/>
  <c r="E116"/>
  <c r="D116"/>
  <c r="C116"/>
  <c r="B116"/>
  <c r="V115"/>
  <c r="U115"/>
  <c r="T115"/>
  <c r="S115"/>
  <c r="R115"/>
  <c r="Q115"/>
  <c r="P115"/>
  <c r="O115"/>
  <c r="N115"/>
  <c r="M115"/>
  <c r="L115"/>
  <c r="K115"/>
  <c r="J115"/>
  <c r="I115"/>
  <c r="H115"/>
  <c r="G115"/>
  <c r="F115"/>
  <c r="E115"/>
  <c r="D115"/>
  <c r="C115"/>
  <c r="B115"/>
  <c r="V114"/>
  <c r="U114"/>
  <c r="T114"/>
  <c r="S114"/>
  <c r="R114"/>
  <c r="Q114"/>
  <c r="P114"/>
  <c r="O114"/>
  <c r="N114"/>
  <c r="M114"/>
  <c r="L114"/>
  <c r="K114"/>
  <c r="J114"/>
  <c r="I114"/>
  <c r="H114"/>
  <c r="G114"/>
  <c r="F114"/>
  <c r="E114"/>
  <c r="D114"/>
  <c r="C114"/>
  <c r="B114"/>
  <c r="G113"/>
  <c r="F113"/>
  <c r="E113"/>
  <c r="D113"/>
  <c r="C113"/>
  <c r="B113"/>
  <c r="G112"/>
  <c r="F112"/>
  <c r="E112"/>
  <c r="D112"/>
  <c r="C112"/>
  <c r="B112"/>
  <c r="V111"/>
  <c r="U111"/>
  <c r="T111"/>
  <c r="S111"/>
  <c r="R111"/>
  <c r="Q111"/>
  <c r="P111"/>
  <c r="O111"/>
  <c r="N111"/>
  <c r="M111"/>
  <c r="L111"/>
  <c r="K111"/>
  <c r="J111"/>
  <c r="I111"/>
  <c r="H111"/>
  <c r="G111"/>
  <c r="F111"/>
  <c r="E111"/>
  <c r="D111"/>
  <c r="C111"/>
  <c r="B111"/>
  <c r="U110"/>
  <c r="T110"/>
  <c r="R110"/>
  <c r="Q110"/>
  <c r="O110"/>
  <c r="N110"/>
  <c r="L110"/>
  <c r="K110"/>
  <c r="I110"/>
  <c r="H110"/>
  <c r="G110"/>
  <c r="F110"/>
  <c r="E110"/>
  <c r="D110"/>
  <c r="C110"/>
  <c r="B110"/>
  <c r="U109"/>
  <c r="T109"/>
  <c r="R109"/>
  <c r="Q109"/>
  <c r="O109"/>
  <c r="N109"/>
  <c r="L109"/>
  <c r="K109"/>
  <c r="I109"/>
  <c r="H109"/>
  <c r="G109"/>
  <c r="F109"/>
  <c r="E109"/>
  <c r="D109"/>
  <c r="C109"/>
  <c r="B109"/>
  <c r="V104"/>
  <c r="S104"/>
  <c r="P104"/>
  <c r="M104"/>
  <c r="J104"/>
  <c r="G104"/>
  <c r="D104"/>
  <c r="V103"/>
  <c r="S103"/>
  <c r="P103"/>
  <c r="M103"/>
  <c r="J103"/>
  <c r="G103"/>
  <c r="D103"/>
  <c r="V102"/>
  <c r="S102"/>
  <c r="P102"/>
  <c r="M102"/>
  <c r="J102"/>
  <c r="G102"/>
  <c r="D102"/>
  <c r="V101"/>
  <c r="S101"/>
  <c r="P101"/>
  <c r="M101"/>
  <c r="J101"/>
  <c r="G101"/>
  <c r="D101"/>
  <c r="V100"/>
  <c r="S100"/>
  <c r="P100"/>
  <c r="M100"/>
  <c r="J100"/>
  <c r="G100"/>
  <c r="D100"/>
  <c r="V99"/>
  <c r="S99"/>
  <c r="P99"/>
  <c r="M99"/>
  <c r="J99"/>
  <c r="G99"/>
  <c r="D99"/>
  <c r="V98"/>
  <c r="S98"/>
  <c r="P98"/>
  <c r="M98"/>
  <c r="J98"/>
  <c r="G98"/>
  <c r="D98"/>
  <c r="U97"/>
  <c r="U113" s="1"/>
  <c r="T97"/>
  <c r="T113" s="1"/>
  <c r="R97"/>
  <c r="R113" s="1"/>
  <c r="Q97"/>
  <c r="Q113" s="1"/>
  <c r="O97"/>
  <c r="O113" s="1"/>
  <c r="N97"/>
  <c r="N113" s="1"/>
  <c r="L97"/>
  <c r="L112" s="1"/>
  <c r="K97"/>
  <c r="K112" s="1"/>
  <c r="I97"/>
  <c r="I113" s="1"/>
  <c r="H97"/>
  <c r="H113" s="1"/>
  <c r="G97"/>
  <c r="F97"/>
  <c r="E97"/>
  <c r="D97"/>
  <c r="C97"/>
  <c r="B97"/>
  <c r="V96"/>
  <c r="S96"/>
  <c r="P96"/>
  <c r="M96"/>
  <c r="J96"/>
  <c r="G96"/>
  <c r="D96"/>
  <c r="V95"/>
  <c r="V110" s="1"/>
  <c r="S95"/>
  <c r="S110" s="1"/>
  <c r="P95"/>
  <c r="P110" s="1"/>
  <c r="M95"/>
  <c r="M110" s="1"/>
  <c r="J95"/>
  <c r="J110" s="1"/>
  <c r="G95"/>
  <c r="D95"/>
  <c r="V94"/>
  <c r="V109" s="1"/>
  <c r="S94"/>
  <c r="S109" s="1"/>
  <c r="P94"/>
  <c r="P109" s="1"/>
  <c r="M94"/>
  <c r="M109" s="1"/>
  <c r="J94"/>
  <c r="J109" s="1"/>
  <c r="G94"/>
  <c r="D94"/>
  <c r="V88"/>
  <c r="U88"/>
  <c r="T88"/>
  <c r="S88"/>
  <c r="R88"/>
  <c r="Q88"/>
  <c r="P88"/>
  <c r="O88"/>
  <c r="N88"/>
  <c r="M88"/>
  <c r="L88"/>
  <c r="K88"/>
  <c r="J88"/>
  <c r="I88"/>
  <c r="H88"/>
  <c r="G88"/>
  <c r="F88"/>
  <c r="E88"/>
  <c r="D88"/>
  <c r="C88"/>
  <c r="B88"/>
  <c r="V87"/>
  <c r="U87"/>
  <c r="T87"/>
  <c r="S87"/>
  <c r="R87"/>
  <c r="Q87"/>
  <c r="P87"/>
  <c r="O87"/>
  <c r="N87"/>
  <c r="M87"/>
  <c r="L87"/>
  <c r="K87"/>
  <c r="J87"/>
  <c r="I87"/>
  <c r="H87"/>
  <c r="G87"/>
  <c r="F87"/>
  <c r="E87"/>
  <c r="D87"/>
  <c r="C87"/>
  <c r="B87"/>
  <c r="V86"/>
  <c r="S86"/>
  <c r="P86"/>
  <c r="M86"/>
  <c r="J86"/>
  <c r="G86"/>
  <c r="D86"/>
  <c r="V85"/>
  <c r="S85"/>
  <c r="P85"/>
  <c r="M85"/>
  <c r="J85"/>
  <c r="G85"/>
  <c r="D85"/>
  <c r="V158" i="16"/>
  <c r="S158"/>
  <c r="P158"/>
  <c r="M158"/>
  <c r="J158"/>
  <c r="G158"/>
  <c r="D158"/>
  <c r="V157"/>
  <c r="S157"/>
  <c r="P157"/>
  <c r="M157"/>
  <c r="J157"/>
  <c r="G157"/>
  <c r="D157"/>
  <c r="V156"/>
  <c r="S156"/>
  <c r="P156"/>
  <c r="M156"/>
  <c r="J156"/>
  <c r="G156"/>
  <c r="D156"/>
  <c r="V155"/>
  <c r="T155"/>
  <c r="S155"/>
  <c r="Q155"/>
  <c r="P155"/>
  <c r="N155"/>
  <c r="M155"/>
  <c r="K155"/>
  <c r="J155"/>
  <c r="H155"/>
  <c r="G155"/>
  <c r="E155"/>
  <c r="D155"/>
  <c r="B155"/>
  <c r="V154"/>
  <c r="T154"/>
  <c r="S154"/>
  <c r="Q154"/>
  <c r="P154"/>
  <c r="N154"/>
  <c r="M154"/>
  <c r="K154"/>
  <c r="J154"/>
  <c r="H154"/>
  <c r="G154"/>
  <c r="E154"/>
  <c r="D154"/>
  <c r="B154"/>
  <c r="V153"/>
  <c r="S153"/>
  <c r="P153"/>
  <c r="M153"/>
  <c r="J153"/>
  <c r="G153"/>
  <c r="D153"/>
  <c r="V152"/>
  <c r="S152"/>
  <c r="P152"/>
  <c r="M152"/>
  <c r="J152"/>
  <c r="G152"/>
  <c r="D152"/>
  <c r="O131"/>
  <c r="M131"/>
  <c r="K131"/>
  <c r="I131"/>
  <c r="G131"/>
  <c r="E131"/>
  <c r="C131"/>
  <c r="O130"/>
  <c r="N130"/>
  <c r="M130"/>
  <c r="L130"/>
  <c r="K130"/>
  <c r="J130"/>
  <c r="I130"/>
  <c r="H130"/>
  <c r="G130"/>
  <c r="F130"/>
  <c r="E130"/>
  <c r="D130"/>
  <c r="C130"/>
  <c r="B130"/>
  <c r="O129"/>
  <c r="M129"/>
  <c r="K129"/>
  <c r="I129"/>
  <c r="G129"/>
  <c r="E129"/>
  <c r="C129"/>
  <c r="O128"/>
  <c r="M128"/>
  <c r="K128"/>
  <c r="I128"/>
  <c r="G128"/>
  <c r="E128"/>
  <c r="C128"/>
  <c r="O127"/>
  <c r="M127"/>
  <c r="K127"/>
  <c r="I127"/>
  <c r="G127"/>
  <c r="E127"/>
  <c r="C127"/>
  <c r="O126"/>
  <c r="M126"/>
  <c r="K126"/>
  <c r="I126"/>
  <c r="G126"/>
  <c r="E126"/>
  <c r="C126"/>
  <c r="V117"/>
  <c r="U117"/>
  <c r="T117"/>
  <c r="S117"/>
  <c r="R117"/>
  <c r="Q117"/>
  <c r="P117"/>
  <c r="O117"/>
  <c r="N117"/>
  <c r="M117"/>
  <c r="L117"/>
  <c r="K117"/>
  <c r="J117"/>
  <c r="I117"/>
  <c r="H117"/>
  <c r="G117"/>
  <c r="F117"/>
  <c r="E117"/>
  <c r="D117"/>
  <c r="C117"/>
  <c r="B117"/>
  <c r="V116"/>
  <c r="U116"/>
  <c r="T116"/>
  <c r="S116"/>
  <c r="R116"/>
  <c r="Q116"/>
  <c r="P116"/>
  <c r="O116"/>
  <c r="N116"/>
  <c r="M116"/>
  <c r="L116"/>
  <c r="K116"/>
  <c r="J116"/>
  <c r="I116"/>
  <c r="H116"/>
  <c r="G116"/>
  <c r="F116"/>
  <c r="E116"/>
  <c r="D116"/>
  <c r="C116"/>
  <c r="B116"/>
  <c r="V115"/>
  <c r="U115"/>
  <c r="T115"/>
  <c r="S115"/>
  <c r="R115"/>
  <c r="Q115"/>
  <c r="P115"/>
  <c r="O115"/>
  <c r="N115"/>
  <c r="M115"/>
  <c r="L115"/>
  <c r="K115"/>
  <c r="J115"/>
  <c r="I115"/>
  <c r="H115"/>
  <c r="G115"/>
  <c r="F115"/>
  <c r="E115"/>
  <c r="D115"/>
  <c r="C115"/>
  <c r="B115"/>
  <c r="V104"/>
  <c r="S104"/>
  <c r="P104"/>
  <c r="M104"/>
  <c r="J104"/>
  <c r="G104"/>
  <c r="D104"/>
  <c r="V103"/>
  <c r="S103"/>
  <c r="P103"/>
  <c r="M103"/>
  <c r="J103"/>
  <c r="G103"/>
  <c r="D103"/>
  <c r="V102"/>
  <c r="S102"/>
  <c r="P102"/>
  <c r="M102"/>
  <c r="J102"/>
  <c r="G102"/>
  <c r="D102"/>
  <c r="V101"/>
  <c r="S101"/>
  <c r="P101"/>
  <c r="M101"/>
  <c r="J101"/>
  <c r="G101"/>
  <c r="D101"/>
  <c r="V100"/>
  <c r="S100"/>
  <c r="P100"/>
  <c r="M100"/>
  <c r="J100"/>
  <c r="G100"/>
  <c r="D100"/>
  <c r="V99"/>
  <c r="S99"/>
  <c r="P99"/>
  <c r="M99"/>
  <c r="J99"/>
  <c r="G99"/>
  <c r="D99"/>
  <c r="V98"/>
  <c r="S98"/>
  <c r="P98"/>
  <c r="M98"/>
  <c r="J98"/>
  <c r="G98"/>
  <c r="D98"/>
  <c r="U97"/>
  <c r="T97"/>
  <c r="R97"/>
  <c r="Q97"/>
  <c r="O97"/>
  <c r="N97"/>
  <c r="L97"/>
  <c r="K97"/>
  <c r="I97"/>
  <c r="H97"/>
  <c r="F97"/>
  <c r="E97"/>
  <c r="D97"/>
  <c r="C97"/>
  <c r="B97"/>
  <c r="V96"/>
  <c r="S96"/>
  <c r="P96"/>
  <c r="M96"/>
  <c r="J96"/>
  <c r="G96"/>
  <c r="D96"/>
  <c r="V95"/>
  <c r="S95"/>
  <c r="P95"/>
  <c r="P110" s="1"/>
  <c r="M95"/>
  <c r="M110" s="1"/>
  <c r="J95"/>
  <c r="J110" s="1"/>
  <c r="G95"/>
  <c r="G110" s="1"/>
  <c r="D95"/>
  <c r="V94"/>
  <c r="S94"/>
  <c r="P94"/>
  <c r="M94"/>
  <c r="J94"/>
  <c r="G94"/>
  <c r="D94"/>
  <c r="V87"/>
  <c r="U87"/>
  <c r="T87"/>
  <c r="S87"/>
  <c r="R87"/>
  <c r="Q87"/>
  <c r="P87"/>
  <c r="O87"/>
  <c r="N87"/>
  <c r="M87"/>
  <c r="L87"/>
  <c r="K87"/>
  <c r="J87"/>
  <c r="I87"/>
  <c r="H87"/>
  <c r="G87"/>
  <c r="F87"/>
  <c r="E87"/>
  <c r="D87"/>
  <c r="C87"/>
  <c r="B87"/>
  <c r="V86"/>
  <c r="S86"/>
  <c r="P86"/>
  <c r="M86"/>
  <c r="J86"/>
  <c r="G86"/>
  <c r="D86"/>
  <c r="V85"/>
  <c r="S85"/>
  <c r="P85"/>
  <c r="M85"/>
  <c r="J85"/>
  <c r="G85"/>
  <c r="D85"/>
  <c r="V158" i="18"/>
  <c r="S158"/>
  <c r="P158"/>
  <c r="M158"/>
  <c r="J158"/>
  <c r="G158"/>
  <c r="D158"/>
  <c r="V157"/>
  <c r="S157"/>
  <c r="P157"/>
  <c r="M157"/>
  <c r="J157"/>
  <c r="G157"/>
  <c r="D157"/>
  <c r="V156"/>
  <c r="S156"/>
  <c r="P156"/>
  <c r="M156"/>
  <c r="J156"/>
  <c r="G156"/>
  <c r="D156"/>
  <c r="V155"/>
  <c r="T155"/>
  <c r="S155"/>
  <c r="Q155"/>
  <c r="P155"/>
  <c r="N155"/>
  <c r="M155"/>
  <c r="K155"/>
  <c r="J155"/>
  <c r="H155"/>
  <c r="G155"/>
  <c r="E155"/>
  <c r="D155"/>
  <c r="B155"/>
  <c r="V154"/>
  <c r="T154"/>
  <c r="S154"/>
  <c r="Q154"/>
  <c r="P154"/>
  <c r="N154"/>
  <c r="M154"/>
  <c r="K154"/>
  <c r="J154"/>
  <c r="H154"/>
  <c r="G154"/>
  <c r="E154"/>
  <c r="D154"/>
  <c r="B154"/>
  <c r="V153"/>
  <c r="S153"/>
  <c r="P153"/>
  <c r="M153"/>
  <c r="J153"/>
  <c r="G153"/>
  <c r="D153"/>
  <c r="V152"/>
  <c r="S152"/>
  <c r="P152"/>
  <c r="M152"/>
  <c r="J152"/>
  <c r="G152"/>
  <c r="D152"/>
  <c r="O136"/>
  <c r="M136"/>
  <c r="K136"/>
  <c r="I136"/>
  <c r="G136"/>
  <c r="E136"/>
  <c r="C136"/>
  <c r="O135"/>
  <c r="M135"/>
  <c r="K135"/>
  <c r="I135"/>
  <c r="G135"/>
  <c r="E135"/>
  <c r="C135"/>
  <c r="O134"/>
  <c r="M134"/>
  <c r="K134"/>
  <c r="I134"/>
  <c r="G134"/>
  <c r="E134"/>
  <c r="C134"/>
  <c r="O133"/>
  <c r="M133"/>
  <c r="K133"/>
  <c r="I133"/>
  <c r="G133"/>
  <c r="E133"/>
  <c r="C133"/>
  <c r="O132"/>
  <c r="M132"/>
  <c r="K132"/>
  <c r="I132"/>
  <c r="G132"/>
  <c r="E132"/>
  <c r="C132"/>
  <c r="O131"/>
  <c r="M131"/>
  <c r="K131"/>
  <c r="I131"/>
  <c r="G131"/>
  <c r="E131"/>
  <c r="C131"/>
  <c r="O130"/>
  <c r="N130"/>
  <c r="M130"/>
  <c r="L130"/>
  <c r="K130"/>
  <c r="J130"/>
  <c r="I130"/>
  <c r="H130"/>
  <c r="G130"/>
  <c r="F130"/>
  <c r="E130"/>
  <c r="D130"/>
  <c r="C130"/>
  <c r="B130"/>
  <c r="O129"/>
  <c r="M129"/>
  <c r="K129"/>
  <c r="I129"/>
  <c r="G129"/>
  <c r="E129"/>
  <c r="C129"/>
  <c r="O128"/>
  <c r="M128"/>
  <c r="K128"/>
  <c r="I128"/>
  <c r="E128"/>
  <c r="C128"/>
  <c r="O127"/>
  <c r="M127"/>
  <c r="K127"/>
  <c r="I127"/>
  <c r="G127"/>
  <c r="E127"/>
  <c r="C127"/>
  <c r="O126"/>
  <c r="M126"/>
  <c r="K126"/>
  <c r="I126"/>
  <c r="G126"/>
  <c r="E126"/>
  <c r="C126"/>
  <c r="V119"/>
  <c r="U119"/>
  <c r="T119"/>
  <c r="S119"/>
  <c r="R119"/>
  <c r="Q119"/>
  <c r="P119"/>
  <c r="O119"/>
  <c r="N119"/>
  <c r="M119"/>
  <c r="L119"/>
  <c r="K119"/>
  <c r="J119"/>
  <c r="I119"/>
  <c r="H119"/>
  <c r="G119"/>
  <c r="F119"/>
  <c r="E119"/>
  <c r="D119"/>
  <c r="C119"/>
  <c r="B119"/>
  <c r="V118"/>
  <c r="U118"/>
  <c r="T118"/>
  <c r="S118"/>
  <c r="R118"/>
  <c r="Q118"/>
  <c r="P118"/>
  <c r="O118"/>
  <c r="N118"/>
  <c r="M118"/>
  <c r="L118"/>
  <c r="K118"/>
  <c r="J118"/>
  <c r="I118"/>
  <c r="H118"/>
  <c r="G118"/>
  <c r="F118"/>
  <c r="E118"/>
  <c r="D118"/>
  <c r="C118"/>
  <c r="B118"/>
  <c r="V117"/>
  <c r="U117"/>
  <c r="T117"/>
  <c r="S117"/>
  <c r="R117"/>
  <c r="Q117"/>
  <c r="P117"/>
  <c r="O117"/>
  <c r="N117"/>
  <c r="M117"/>
  <c r="L117"/>
  <c r="K117"/>
  <c r="J117"/>
  <c r="I117"/>
  <c r="H117"/>
  <c r="G117"/>
  <c r="F117"/>
  <c r="E117"/>
  <c r="D117"/>
  <c r="C117"/>
  <c r="B117"/>
  <c r="V116"/>
  <c r="U116"/>
  <c r="T116"/>
  <c r="S116"/>
  <c r="R116"/>
  <c r="Q116"/>
  <c r="P116"/>
  <c r="O116"/>
  <c r="N116"/>
  <c r="M116"/>
  <c r="L116"/>
  <c r="K116"/>
  <c r="J116"/>
  <c r="I116"/>
  <c r="H116"/>
  <c r="G116"/>
  <c r="F116"/>
  <c r="E116"/>
  <c r="D116"/>
  <c r="C116"/>
  <c r="B116"/>
  <c r="V115"/>
  <c r="U115"/>
  <c r="T115"/>
  <c r="S115"/>
  <c r="R115"/>
  <c r="Q115"/>
  <c r="P115"/>
  <c r="O115"/>
  <c r="N115"/>
  <c r="M115"/>
  <c r="L115"/>
  <c r="K115"/>
  <c r="J115"/>
  <c r="I115"/>
  <c r="H115"/>
  <c r="G115"/>
  <c r="F115"/>
  <c r="E115"/>
  <c r="D115"/>
  <c r="C115"/>
  <c r="B115"/>
  <c r="V114"/>
  <c r="U114"/>
  <c r="T114"/>
  <c r="S114"/>
  <c r="R114"/>
  <c r="Q114"/>
  <c r="P114"/>
  <c r="O114"/>
  <c r="N114"/>
  <c r="M114"/>
  <c r="L114"/>
  <c r="K114"/>
  <c r="J114"/>
  <c r="I114"/>
  <c r="H114"/>
  <c r="G114"/>
  <c r="F114"/>
  <c r="E114"/>
  <c r="D114"/>
  <c r="C114"/>
  <c r="B114"/>
  <c r="V113"/>
  <c r="U113"/>
  <c r="T113"/>
  <c r="S113"/>
  <c r="R113"/>
  <c r="Q113"/>
  <c r="P113"/>
  <c r="O113"/>
  <c r="N113"/>
  <c r="M113"/>
  <c r="L113"/>
  <c r="K113"/>
  <c r="J113"/>
  <c r="I113"/>
  <c r="H113"/>
  <c r="G113"/>
  <c r="F113"/>
  <c r="E113"/>
  <c r="D113"/>
  <c r="C113"/>
  <c r="B113"/>
  <c r="V112"/>
  <c r="U112"/>
  <c r="T112"/>
  <c r="S112"/>
  <c r="R112"/>
  <c r="Q112"/>
  <c r="P112"/>
  <c r="O112"/>
  <c r="N112"/>
  <c r="M112"/>
  <c r="L112"/>
  <c r="K112"/>
  <c r="J112"/>
  <c r="I112"/>
  <c r="H112"/>
  <c r="G112"/>
  <c r="F112"/>
  <c r="E112"/>
  <c r="D112"/>
  <c r="C112"/>
  <c r="B112"/>
  <c r="V111"/>
  <c r="U111"/>
  <c r="T111"/>
  <c r="S111"/>
  <c r="R111"/>
  <c r="Q111"/>
  <c r="P111"/>
  <c r="O111"/>
  <c r="N111"/>
  <c r="M111"/>
  <c r="L111"/>
  <c r="K111"/>
  <c r="J111"/>
  <c r="I111"/>
  <c r="H111"/>
  <c r="G111"/>
  <c r="F111"/>
  <c r="E111"/>
  <c r="D111"/>
  <c r="C111"/>
  <c r="B111"/>
  <c r="V110"/>
  <c r="U110"/>
  <c r="T110"/>
  <c r="S110"/>
  <c r="R110"/>
  <c r="Q110"/>
  <c r="P110"/>
  <c r="O110"/>
  <c r="N110"/>
  <c r="M110"/>
  <c r="L110"/>
  <c r="K110"/>
  <c r="J110"/>
  <c r="I110"/>
  <c r="H110"/>
  <c r="G110"/>
  <c r="F110"/>
  <c r="E110"/>
  <c r="D110"/>
  <c r="C110"/>
  <c r="B110"/>
  <c r="V109"/>
  <c r="U109"/>
  <c r="T109"/>
  <c r="S109"/>
  <c r="R109"/>
  <c r="Q109"/>
  <c r="P109"/>
  <c r="O109"/>
  <c r="N109"/>
  <c r="M109"/>
  <c r="L109"/>
  <c r="K109"/>
  <c r="J109"/>
  <c r="I109"/>
  <c r="H109"/>
  <c r="G109"/>
  <c r="F109"/>
  <c r="E109"/>
  <c r="D109"/>
  <c r="C109"/>
  <c r="B109"/>
  <c r="V104"/>
  <c r="S104"/>
  <c r="P104"/>
  <c r="M104"/>
  <c r="J104"/>
  <c r="G104"/>
  <c r="D104"/>
  <c r="V103"/>
  <c r="S103"/>
  <c r="P103"/>
  <c r="M103"/>
  <c r="J103"/>
  <c r="G103"/>
  <c r="D103"/>
  <c r="V102"/>
  <c r="S102"/>
  <c r="P102"/>
  <c r="M102"/>
  <c r="J102"/>
  <c r="G102"/>
  <c r="D102"/>
  <c r="V101"/>
  <c r="S101"/>
  <c r="P101"/>
  <c r="M101"/>
  <c r="J101"/>
  <c r="G101"/>
  <c r="D101"/>
  <c r="V100"/>
  <c r="S100"/>
  <c r="P100"/>
  <c r="M100"/>
  <c r="J100"/>
  <c r="G100"/>
  <c r="D100"/>
  <c r="V99"/>
  <c r="S99"/>
  <c r="P99"/>
  <c r="M99"/>
  <c r="J99"/>
  <c r="G99"/>
  <c r="D99"/>
  <c r="V98"/>
  <c r="S98"/>
  <c r="P98"/>
  <c r="M98"/>
  <c r="J98"/>
  <c r="G98"/>
  <c r="D98"/>
  <c r="V97"/>
  <c r="U97"/>
  <c r="T97"/>
  <c r="S97"/>
  <c r="R97"/>
  <c r="Q97"/>
  <c r="P97"/>
  <c r="O97"/>
  <c r="N97"/>
  <c r="M97"/>
  <c r="L97"/>
  <c r="K97"/>
  <c r="J97"/>
  <c r="I97"/>
  <c r="H97"/>
  <c r="G97"/>
  <c r="F97"/>
  <c r="E97"/>
  <c r="D97"/>
  <c r="C97"/>
  <c r="V96"/>
  <c r="S96"/>
  <c r="P96"/>
  <c r="M96"/>
  <c r="J96"/>
  <c r="G96"/>
  <c r="D96"/>
  <c r="V95"/>
  <c r="S95"/>
  <c r="P95"/>
  <c r="M95"/>
  <c r="J95"/>
  <c r="G95"/>
  <c r="D95"/>
  <c r="V94"/>
  <c r="S94"/>
  <c r="P94"/>
  <c r="M94"/>
  <c r="J94"/>
  <c r="G94"/>
  <c r="D94"/>
  <c r="V88"/>
  <c r="U88"/>
  <c r="T88"/>
  <c r="S88"/>
  <c r="R88"/>
  <c r="Q88"/>
  <c r="P88"/>
  <c r="O88"/>
  <c r="N88"/>
  <c r="M88"/>
  <c r="L88"/>
  <c r="K88"/>
  <c r="J88"/>
  <c r="I88"/>
  <c r="H88"/>
  <c r="G88"/>
  <c r="F88"/>
  <c r="E88"/>
  <c r="D88"/>
  <c r="C88"/>
  <c r="B88"/>
  <c r="V87"/>
  <c r="U87"/>
  <c r="T87"/>
  <c r="S87"/>
  <c r="R87"/>
  <c r="Q87"/>
  <c r="P87"/>
  <c r="O87"/>
  <c r="N87"/>
  <c r="M87"/>
  <c r="L87"/>
  <c r="K87"/>
  <c r="J87"/>
  <c r="I87"/>
  <c r="H87"/>
  <c r="G87"/>
  <c r="F87"/>
  <c r="E87"/>
  <c r="D87"/>
  <c r="C87"/>
  <c r="B87"/>
  <c r="V86"/>
  <c r="S86"/>
  <c r="P86"/>
  <c r="M86"/>
  <c r="J86"/>
  <c r="G86"/>
  <c r="D86"/>
  <c r="V85"/>
  <c r="S85"/>
  <c r="P85"/>
  <c r="M85"/>
  <c r="J85"/>
  <c r="G85"/>
  <c r="D85"/>
  <c r="V114" i="16" l="1"/>
  <c r="V111"/>
  <c r="T113"/>
  <c r="T112"/>
  <c r="V97"/>
  <c r="S114"/>
  <c r="S111"/>
  <c r="Q113"/>
  <c r="Q112"/>
  <c r="S97"/>
  <c r="P114"/>
  <c r="P111"/>
  <c r="N113"/>
  <c r="N112"/>
  <c r="P97"/>
  <c r="M114"/>
  <c r="M111"/>
  <c r="K113"/>
  <c r="K112"/>
  <c r="M97"/>
  <c r="J114"/>
  <c r="J111"/>
  <c r="J97"/>
  <c r="H113"/>
  <c r="H112"/>
  <c r="J113"/>
  <c r="J112"/>
  <c r="F113"/>
  <c r="F112"/>
  <c r="G114"/>
  <c r="G111"/>
  <c r="E112"/>
  <c r="E113"/>
  <c r="G97"/>
  <c r="V97" i="15"/>
  <c r="V113" s="1"/>
  <c r="U112"/>
  <c r="T112"/>
  <c r="V112"/>
  <c r="R112"/>
  <c r="S97"/>
  <c r="Q112"/>
  <c r="O112"/>
  <c r="N112"/>
  <c r="P97"/>
  <c r="I112"/>
  <c r="J97"/>
  <c r="J113" s="1"/>
  <c r="H112"/>
  <c r="J112"/>
  <c r="L113"/>
  <c r="M97"/>
  <c r="M112" s="1"/>
  <c r="K113"/>
  <c r="M113"/>
  <c r="V113" i="16" l="1"/>
  <c r="V112"/>
  <c r="S113"/>
  <c r="S112"/>
  <c r="P112"/>
  <c r="P113"/>
  <c r="M113"/>
  <c r="M112"/>
  <c r="G112"/>
  <c r="G113"/>
  <c r="S113" i="15"/>
  <c r="S112"/>
  <c r="P113"/>
  <c r="P112"/>
</calcChain>
</file>

<file path=xl/comments1.xml><?xml version="1.0" encoding="utf-8"?>
<comments xmlns="http://schemas.openxmlformats.org/spreadsheetml/2006/main">
  <authors>
    <author>jgc</author>
    <author>Sergio Pascual Conde Maldonado</author>
    <author>Owner</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A72" authorId="2">
      <text>
        <r>
          <rPr>
            <b/>
            <sz val="8"/>
            <color indexed="81"/>
            <rFont val="Tahoma"/>
            <family val="2"/>
          </rPr>
          <t>Owner:</t>
        </r>
        <r>
          <rPr>
            <sz val="8"/>
            <color indexed="81"/>
            <rFont val="Tahoma"/>
            <family val="2"/>
          </rPr>
          <t xml:space="preserve">
PEDIRLO A GENARO O CONCHITA</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2.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3.xml><?xml version="1.0" encoding="utf-8"?>
<comments xmlns="http://schemas.openxmlformats.org/spreadsheetml/2006/main">
  <authors>
    <author>jgc</author>
    <author>Sergio Pascual Conde Maldonado</author>
  </authors>
  <commentList>
    <comment ref="B2" authorId="0">
      <text>
        <r>
          <rPr>
            <sz val="8"/>
            <color indexed="81"/>
            <rFont val="Tahoma"/>
          </rPr>
          <t xml:space="preserve">FAVOR DE COLOCAR LOS DATOS DENTRO DE CADA CELDA O CASILLA Y NO MODIFICAR EL FORMATO
</t>
        </r>
      </text>
    </comment>
    <comment ref="V56" authorId="1">
      <text>
        <r>
          <rPr>
            <b/>
            <sz val="8"/>
            <color indexed="81"/>
            <rFont val="Tahoma"/>
            <family val="2"/>
          </rPr>
          <t>Padrón Nacional de Posgrado</t>
        </r>
      </text>
    </comment>
    <comment ref="V58" authorId="1">
      <text>
        <r>
          <rPr>
            <b/>
            <sz val="8"/>
            <color indexed="81"/>
            <rFont val="Tahoma"/>
            <family val="2"/>
          </rPr>
          <t>Programa de Fomento a la Calidad</t>
        </r>
      </text>
    </comment>
    <comment ref="V154"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5" authorId="1">
      <text>
        <r>
          <rPr>
            <b/>
            <sz val="8"/>
            <color indexed="81"/>
            <rFont val="Tahoma"/>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4.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5.xml><?xml version="1.0" encoding="utf-8"?>
<comments xmlns="http://schemas.openxmlformats.org/spreadsheetml/2006/main">
  <authors>
    <author>jgc</author>
    <author>Sergio Pascual Conde Maldonado</author>
  </authors>
  <commentList>
    <comment ref="B2" authorId="0">
      <text>
        <r>
          <rPr>
            <sz val="8"/>
            <color indexed="81"/>
            <rFont val="Tahoma"/>
          </rPr>
          <t xml:space="preserve">FAVOR DE COLOCAR LOS DATOS DENTRO DE CADA CELDA O CASILLA Y NO MODIFICAR EL FORMATO
</t>
        </r>
      </text>
    </comment>
    <comment ref="V56" authorId="1">
      <text>
        <r>
          <rPr>
            <b/>
            <sz val="8"/>
            <color indexed="81"/>
            <rFont val="Tahoma"/>
            <family val="2"/>
          </rPr>
          <t>Padrón Nacional de Posgrado</t>
        </r>
      </text>
    </comment>
    <comment ref="V58" authorId="1">
      <text>
        <r>
          <rPr>
            <b/>
            <sz val="8"/>
            <color indexed="81"/>
            <rFont val="Tahoma"/>
            <family val="2"/>
          </rPr>
          <t>Programa de Fomento a la Calidad</t>
        </r>
      </text>
    </comment>
    <comment ref="V160"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61" authorId="1">
      <text>
        <r>
          <rPr>
            <b/>
            <sz val="8"/>
            <color indexed="81"/>
            <rFont val="Tahoma"/>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6.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7.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3" authorId="1">
      <text>
        <r>
          <rPr>
            <b/>
            <sz val="8"/>
            <color indexed="81"/>
            <rFont val="Tahoma"/>
            <family val="2"/>
          </rPr>
          <t>Padrón Nacional de Posgrado</t>
        </r>
      </text>
    </comment>
    <comment ref="V55"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comments8.xml><?xml version="1.0" encoding="utf-8"?>
<comments xmlns="http://schemas.openxmlformats.org/spreadsheetml/2006/main">
  <authors>
    <author>jgc</author>
    <author>Sergio Pascual Conde Maldonado</author>
  </authors>
  <commentList>
    <comment ref="B2" authorId="0">
      <text>
        <r>
          <rPr>
            <sz val="8"/>
            <color indexed="81"/>
            <rFont val="Tahoma"/>
            <family val="2"/>
          </rPr>
          <t xml:space="preserve">FAVOR DE COLOCAR LOS DATOS DENTRO DE CADA CELDA O CASILLA Y NO MODIFICAR EL FORMATO
</t>
        </r>
      </text>
    </comment>
    <comment ref="V56" authorId="1">
      <text>
        <r>
          <rPr>
            <b/>
            <sz val="8"/>
            <color indexed="81"/>
            <rFont val="Tahoma"/>
            <family val="2"/>
          </rPr>
          <t>Padrón Nacional de Posgrado</t>
        </r>
      </text>
    </comment>
    <comment ref="V58" authorId="1">
      <text>
        <r>
          <rPr>
            <b/>
            <sz val="8"/>
            <color indexed="81"/>
            <rFont val="Tahoma"/>
            <family val="2"/>
          </rPr>
          <t>Programa de Fomento a la Calidad</t>
        </r>
      </text>
    </comment>
    <comment ref="V152" authorId="1">
      <text>
        <r>
          <rPr>
            <b/>
            <sz val="8"/>
            <color indexed="81"/>
            <rFont val="Arial"/>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 ref="V153" authorId="1">
      <text>
        <r>
          <rPr>
            <b/>
            <sz val="8"/>
            <color indexed="81"/>
            <rFont val="Tahoma"/>
            <family val="2"/>
          </rPr>
          <t xml:space="preserve">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o cuatro años atrás, según sea el caso, y que concluyeron al 100% los requisitos académicos del PE. </t>
        </r>
      </text>
    </comment>
  </commentList>
</comments>
</file>

<file path=xl/sharedStrings.xml><?xml version="1.0" encoding="utf-8"?>
<sst xmlns="http://schemas.openxmlformats.org/spreadsheetml/2006/main" count="2503" uniqueCount="211">
  <si>
    <t>%</t>
  </si>
  <si>
    <t>Maestría</t>
  </si>
  <si>
    <t>Doctorado</t>
  </si>
  <si>
    <t>Año</t>
  </si>
  <si>
    <t>Núm.</t>
  </si>
  <si>
    <t>PERSONAL ACADÉMICO</t>
  </si>
  <si>
    <t>Profesores de Tiempo Completo con:</t>
  </si>
  <si>
    <t>Especialidad</t>
  </si>
  <si>
    <t>Perfil deseable PROMEP, reconocido por la SEP</t>
  </si>
  <si>
    <t>Concepto:</t>
  </si>
  <si>
    <t>SI</t>
  </si>
  <si>
    <t>NO</t>
  </si>
  <si>
    <t>RESULTADOS EDUCATIVOS</t>
  </si>
  <si>
    <t>Nombre del programa educativo:</t>
  </si>
  <si>
    <t>Clave de PE en formato 911:</t>
  </si>
  <si>
    <t>Clave  del formato 911 de la escuela a la que pertenece:</t>
  </si>
  <si>
    <t>DES a la que pertenece:</t>
  </si>
  <si>
    <t>Campus:</t>
  </si>
  <si>
    <t>DESCRIPCIÓN DEL PROGRAMA EDUCATIVO</t>
  </si>
  <si>
    <t>TSU</t>
  </si>
  <si>
    <t>LIC</t>
  </si>
  <si>
    <t>ESP</t>
  </si>
  <si>
    <t>MAE</t>
  </si>
  <si>
    <t>DOC</t>
  </si>
  <si>
    <t>Nivel Educativo:</t>
  </si>
  <si>
    <t xml:space="preserve">NO </t>
  </si>
  <si>
    <t>Nivel obtenido</t>
  </si>
  <si>
    <t>Evaluado por los CIEES:</t>
  </si>
  <si>
    <t>Trimestre</t>
  </si>
  <si>
    <t>Cuatrimestre</t>
  </si>
  <si>
    <t>Semestre</t>
  </si>
  <si>
    <t>Período lectivo:</t>
  </si>
  <si>
    <t>Cursos básico</t>
  </si>
  <si>
    <t>Cursos optativos</t>
  </si>
  <si>
    <t>El servicio social está incorporado al PE:</t>
  </si>
  <si>
    <t xml:space="preserve">Año de la última actualización del currículum: </t>
  </si>
  <si>
    <t>Organismo</t>
  </si>
  <si>
    <t>Acreditado por un organismo reconocido por el COPAES:</t>
  </si>
  <si>
    <t>Duración en períodos lectivos:</t>
  </si>
  <si>
    <t>La bibliografía recomendada está actualizada:</t>
  </si>
  <si>
    <t>Listar opciones de titulación:</t>
  </si>
  <si>
    <t>Número de profesores de tiempo completo que participan en el PE</t>
  </si>
  <si>
    <t>Total de profesores que participan en el PE</t>
  </si>
  <si>
    <t>% de profesores de tiempo completo que participan en el PE</t>
  </si>
  <si>
    <t>Número de profesores visitantes que participan en las actividades del PE</t>
  </si>
  <si>
    <t>Miembros del SNI</t>
  </si>
  <si>
    <t>Miembros del SNC</t>
  </si>
  <si>
    <t>PROCESO EDUCATIVO</t>
  </si>
  <si>
    <t>Tiempo promedio empleado por los estudiantes para cursar y aprobar la totalidad de las materias del plan de estudios</t>
  </si>
  <si>
    <t>Posgrado</t>
  </si>
  <si>
    <t>H</t>
  </si>
  <si>
    <t>M</t>
  </si>
  <si>
    <t>T</t>
  </si>
  <si>
    <t>8</t>
  </si>
  <si>
    <t>9</t>
  </si>
  <si>
    <t>10</t>
  </si>
  <si>
    <t>11</t>
  </si>
  <si>
    <t>12</t>
  </si>
  <si>
    <t>Nota: Las celdas o casillas sombreadas no deben ser llenadas. Son Fórmulas para calcular automaticamente. Favor de no mover o modificar el formato. Introducir los datos sólo en las casillas en blanco.</t>
  </si>
  <si>
    <t>Total del número de becas</t>
  </si>
  <si>
    <t>Número y % de satisfacción de los egresados (**)</t>
  </si>
  <si>
    <t>Número y % de alumnos que reciben tutoría</t>
  </si>
  <si>
    <t>El PE incorporó elementos centrados en el estudiante o en el aprendizaje</t>
  </si>
  <si>
    <t>Número y % de titulados que realizó alguna actividad laboral despues de egresar y que coincidió o tuvo relación con sus estudios</t>
  </si>
  <si>
    <t>(**) Si se cuenta con este estudio se debe de incluir un texto como ANEXO que describa la forma en que se realiza esta actividad. Para obtener el porcentaje de este indicador hay que considerar el total de encuestados entre los que contestaron positivamente.</t>
  </si>
  <si>
    <t>Matrícula del PE:</t>
  </si>
  <si>
    <t xml:space="preserve">* El número y porcentaje de estos indicadores se obtiene a partir del total de alumnos que conforman la cohorte generacional del año que se está calculando (Ver Anexo I de la Guía).  Por ejemplo, en el caso de eficiencia terminal el número de estudiantes que se solicita, son los que ingresaron cinco atrás y que concluyeron al 100% los requisitos académicos del PE. </t>
  </si>
  <si>
    <t>El PE tiene un curriculum flexible</t>
  </si>
  <si>
    <t>En el PE se ha realizado un estudio de factibilidad que justifica su pertinencia</t>
  </si>
  <si>
    <t>Número y % de la tasa de titulación o graduación por cohorte generacional (*)</t>
  </si>
  <si>
    <t>Número y porcentaje de la tasa de retención del 1ro. al 2do. Año (*)</t>
  </si>
  <si>
    <t>Número y porcentaje de satisfacción de los estudiantes (**)</t>
  </si>
  <si>
    <t>Número y % de eficiencia terminal (por cohorte generacional)</t>
  </si>
  <si>
    <t>Número y % de estudiantes titulados durante el primer año de egreso (por cohorte generacional)</t>
  </si>
  <si>
    <t>El PE aplican procesos colegiados de evaluación del aprendizaje</t>
  </si>
  <si>
    <t>Número y % de egresados que consiguieron empleo en menos de seis meses despues de egresar</t>
  </si>
  <si>
    <t>Número y % de una muestra representativa de la sociedad que tienen una opinión favorable de los resultados del PE (**)</t>
  </si>
  <si>
    <t>Número y % de satisfacción de los empleadores sobre el desempeño de los egresados del PE (**)</t>
  </si>
  <si>
    <t>Número y % de becas otorgadas por la institución</t>
  </si>
  <si>
    <t>Número y % de becas otorgadas por el PRONABES</t>
  </si>
  <si>
    <t>Número y % de becas otorgadas por el CONACyT</t>
  </si>
  <si>
    <t>Número y % de becas otorgadas por otros programas o instituciones</t>
  </si>
  <si>
    <t>Número y % de PE que aplican el EGEL a estudiantes egresados (Licenciatura)</t>
  </si>
  <si>
    <t>Porcentaje del plan en:</t>
  </si>
  <si>
    <t>Anual</t>
  </si>
  <si>
    <t>M1</t>
  </si>
  <si>
    <t>M2</t>
  </si>
  <si>
    <t>M1: Corresponde al número inicial con el que se obtiene el porcentaje de cada concepto.</t>
  </si>
  <si>
    <t>M2: Corresponde al número final con el que se obtiene el porcentaje de cada concepto.</t>
  </si>
  <si>
    <t>(**) Si se cuenta con este estudio, incluir un texto como ANEXO del ProDES que describa la forma en que se realiza esta actividad. Para obtener el porcentaje de este indicador hay que considerar el total de encuestados entre los que contestaron positivamente.</t>
  </si>
  <si>
    <t>Posgrado en el área de su desempeño</t>
  </si>
  <si>
    <t>Doctorado en el área de su desempeño</t>
  </si>
  <si>
    <t>Participación en el programa de tutoría</t>
  </si>
  <si>
    <t>Profesores (PTC, PMT y PA) que reciben capacitación y/o actualización con al menos 40 horas por año</t>
  </si>
  <si>
    <t>Número de profesores de tiempo parcial (PMT y PA)</t>
  </si>
  <si>
    <t>Número y % de estudiantes que realizan movilidad nacional y que tiene valor curricular</t>
  </si>
  <si>
    <t>Número y % de estudiantes que realizan movilidad internacional y que tiene valor curricular</t>
  </si>
  <si>
    <t>Número y % de estudiantes de nuevo ingreso que reciben cursos de regularización para atender sus deficiencias académicas</t>
  </si>
  <si>
    <t>Número y % de estudiantes de nuevo ingreso</t>
  </si>
  <si>
    <t>FORMATO DE INDICADORES BÁSICOS DEL PROGRAMA EDUCATIVO. PIFI 2010-2011</t>
  </si>
  <si>
    <t>PA</t>
  </si>
  <si>
    <t>El PE es evaluable</t>
  </si>
  <si>
    <t>% Profesores de Tiempo Completo con:</t>
  </si>
  <si>
    <t>Municipio en el que se imparte el PE:</t>
  </si>
  <si>
    <t>Competencia Internacional</t>
  </si>
  <si>
    <t>Consolidado</t>
  </si>
  <si>
    <t>En Desarrollo</t>
  </si>
  <si>
    <t>Reciente Creación</t>
  </si>
  <si>
    <t>El PE tiene reconocimiento de Programa Nacional de Posgrado de Calidad (PNPC SEP - CONACyT)</t>
  </si>
  <si>
    <t>Nivel PNPC</t>
  </si>
  <si>
    <t>PNP</t>
  </si>
  <si>
    <t>PFC</t>
  </si>
  <si>
    <t>Año de ingreso</t>
  </si>
  <si>
    <t>Número y % de estudiantes realizan movilidad académica</t>
  </si>
  <si>
    <t>El PE aplica a sus estudiantes el examen de egreso (Indique el tipo de examen que se aplica)</t>
  </si>
  <si>
    <t>EGEL</t>
  </si>
  <si>
    <t>EGETSU</t>
  </si>
  <si>
    <t>El PE se actualizó incorporando los estudios de seguimiento de egresados</t>
  </si>
  <si>
    <t>El PE se actualizó incorporando los estudios de empleadores</t>
  </si>
  <si>
    <t>El PE se actualizó incorporando la práctica profesional en el plan de estudios</t>
  </si>
  <si>
    <t>En su caso, el PE está basado en competencias</t>
  </si>
  <si>
    <t>El PE que incorpora una segunda lengua (preferentemente el inglés) y que es requisito de egreso</t>
  </si>
  <si>
    <t>En su caso, el PE incorpora la temática del medio ambiente y el desarrollo sustentable en su plan y/o programa de estudio</t>
  </si>
  <si>
    <t>Egresados que aplicaron el examen</t>
  </si>
  <si>
    <t>Egresados que aprobaron el examen</t>
  </si>
  <si>
    <t>Egresados que aprobaron el examen con resultado satisfactorio</t>
  </si>
  <si>
    <t>Egresados que aprobaron el examen con resultado sobresaliente</t>
  </si>
  <si>
    <t>5BA01001</t>
  </si>
  <si>
    <t>Duración</t>
  </si>
  <si>
    <t>LIC. ENFERMERIA Y OBSTETRICIA (IRAPUATO)</t>
  </si>
  <si>
    <t>DIVISION DE CIENCIAS DE LA VIDA</t>
  </si>
  <si>
    <t>Irapuato, Gto.</t>
  </si>
  <si>
    <t>11USU0005Z</t>
  </si>
  <si>
    <t>Irapuato - Salamanca</t>
  </si>
  <si>
    <t>LIC. ING. AMBIENTAL (I.C.A.)</t>
  </si>
  <si>
    <t>5FD20001</t>
  </si>
  <si>
    <t>X</t>
  </si>
  <si>
    <t>2010</t>
  </si>
  <si>
    <t>COMEAA</t>
  </si>
  <si>
    <t>5 AÑOS</t>
  </si>
  <si>
    <t>1  Trabajo de Tesis</t>
  </si>
  <si>
    <t>2  Trabajo de Investigación</t>
  </si>
  <si>
    <t>3  Trabajo de Ejercicio Profesional</t>
  </si>
  <si>
    <t>4  Examen General de Egreso de Licenciatura</t>
  </si>
  <si>
    <t>5  Examen General de Conocimientos</t>
  </si>
  <si>
    <t>6  Excelencia Académica</t>
  </si>
  <si>
    <t>7  Estudios de Posgrado</t>
  </si>
  <si>
    <t>8  Cursos de Actualización Profesional</t>
  </si>
  <si>
    <t>9  Programa Emprendedor</t>
  </si>
  <si>
    <t>2008</t>
  </si>
  <si>
    <t>COMACE</t>
  </si>
  <si>
    <t>TRABAJO DE TESIS</t>
  </si>
  <si>
    <t>TRABAJO DE EJERCICIO PROFESIONAL</t>
  </si>
  <si>
    <t>TRABAJO DE INVESTIGACIÓN</t>
  </si>
  <si>
    <t>EXAMEN GENERAL DE EGRESO</t>
  </si>
  <si>
    <t>EXAMEN GENERAL DE CONOCIMIENTOS</t>
  </si>
  <si>
    <t>EXCELENCIA ACADÉMICA</t>
  </si>
  <si>
    <t>CURSOS DE TITULACIÓN</t>
  </si>
  <si>
    <t>2009</t>
  </si>
  <si>
    <t>Duracion</t>
  </si>
  <si>
    <t>7</t>
  </si>
  <si>
    <t>4</t>
  </si>
  <si>
    <t>5</t>
  </si>
  <si>
    <t>6</t>
  </si>
  <si>
    <t>LIC. ENFERMERIA Y OBSTETRICIA (IRAPUATO)  SISTEMA ABIERTO</t>
  </si>
  <si>
    <t>5BA01002</t>
  </si>
  <si>
    <t>11USU0013H</t>
  </si>
  <si>
    <t>Irapuato-Salamanca</t>
  </si>
  <si>
    <t xml:space="preserve">CURSOS DE TITULACIÓN </t>
  </si>
  <si>
    <t>TRABAJO DE TITULACIÓN</t>
  </si>
  <si>
    <t>TRABAJO DE EJERCIO PROFESIONAL</t>
  </si>
  <si>
    <t>*</t>
  </si>
  <si>
    <t>1. Trabajo de tesis, de investigación o de ejercicio profesional y sustentar examen ante jurado</t>
  </si>
  <si>
    <t>2. Sustentar y aprobar un examen general para el egreso de la licenciatura</t>
  </si>
  <si>
    <t>3. Todas la modalidades de titulación que tiene la Universidad se considerarán cuando egrese la primera generación.</t>
  </si>
  <si>
    <t>LIC. MEDICINA VETERINARIA Y ZOOTECNIA</t>
  </si>
  <si>
    <t>5AB01003</t>
  </si>
  <si>
    <t>LIC. ING. AGRONOMO</t>
  </si>
  <si>
    <t>5AA01001</t>
  </si>
  <si>
    <t>4 AÑOS</t>
  </si>
  <si>
    <t>6 AÑOS</t>
  </si>
  <si>
    <t>ESTUDIOS DE POSGRADO</t>
  </si>
  <si>
    <t>TRABAJO DE TESIS INVESTIGACION</t>
  </si>
  <si>
    <t>CURSOS DE ACTUALIZACION PROFESIONAL</t>
  </si>
  <si>
    <t>EXAMEN GENERAL DE EGRESO DE LICENCIATURA</t>
  </si>
  <si>
    <t>EXCELENCIA ACADEMICA</t>
  </si>
  <si>
    <t>LIC. ING. EN ALIMENTOS</t>
  </si>
  <si>
    <t>5FD23003</t>
  </si>
  <si>
    <t>2006-2011</t>
  </si>
  <si>
    <t>60.%</t>
  </si>
  <si>
    <t>50.%</t>
  </si>
  <si>
    <t>55.%</t>
  </si>
  <si>
    <t>LIC. AGRONEGOCIOS</t>
  </si>
  <si>
    <t>5AA03017</t>
  </si>
  <si>
    <t>9 SEMESTRES</t>
  </si>
  <si>
    <t>PROMEDIO</t>
  </si>
  <si>
    <t>INVESTIGACIÓN</t>
  </si>
  <si>
    <t>EXPECTATIVAS PROFESIONALES</t>
  </si>
  <si>
    <t>PORCENTAJE DE MAESTRÍA</t>
  </si>
  <si>
    <t>87.5%%</t>
  </si>
  <si>
    <t>INGENIERO MECANICO-AGRICOLA</t>
  </si>
  <si>
    <t>5FDI0037</t>
  </si>
  <si>
    <t>LLUSU0005Z</t>
  </si>
  <si>
    <t>Campus Irapuato-Salamanca, Universidad de Guanajuato</t>
  </si>
  <si>
    <t>División de Ciencias de la Vida</t>
  </si>
  <si>
    <t>1999</t>
  </si>
  <si>
    <t>5 años</t>
  </si>
  <si>
    <t>66.%</t>
  </si>
  <si>
    <t>25.%</t>
  </si>
  <si>
    <t>66%</t>
  </si>
  <si>
    <t>33.%</t>
  </si>
</sst>
</file>

<file path=xl/styles.xml><?xml version="1.0" encoding="utf-8"?>
<styleSheet xmlns="http://schemas.openxmlformats.org/spreadsheetml/2006/main">
  <numFmts count="3">
    <numFmt numFmtId="164" formatCode="0.0"/>
    <numFmt numFmtId="165" formatCode="0.0%"/>
    <numFmt numFmtId="166" formatCode="0.000%"/>
  </numFmts>
  <fonts count="19">
    <font>
      <sz val="10"/>
      <name val="Arial"/>
    </font>
    <font>
      <sz val="11"/>
      <color theme="1"/>
      <name val="Calibri"/>
      <family val="2"/>
      <scheme val="minor"/>
    </font>
    <font>
      <b/>
      <sz val="10"/>
      <name val="Arial"/>
      <family val="2"/>
    </font>
    <font>
      <sz val="8"/>
      <color indexed="81"/>
      <name val="Tahoma"/>
      <family val="2"/>
    </font>
    <font>
      <sz val="10"/>
      <name val="Arial Narrow"/>
      <family val="2"/>
    </font>
    <font>
      <sz val="8"/>
      <name val="Arial Narrow"/>
      <family val="2"/>
    </font>
    <font>
      <b/>
      <sz val="10"/>
      <name val="Arial Narrow"/>
      <family val="2"/>
    </font>
    <font>
      <b/>
      <sz val="9"/>
      <name val="Arial Narrow"/>
      <family val="2"/>
    </font>
    <font>
      <b/>
      <sz val="12"/>
      <color indexed="9"/>
      <name val="Arial Narrow"/>
      <family val="2"/>
    </font>
    <font>
      <sz val="11"/>
      <name val="Arial Narrow"/>
      <family val="2"/>
    </font>
    <font>
      <b/>
      <sz val="8"/>
      <color indexed="81"/>
      <name val="Tahoma"/>
      <family val="2"/>
    </font>
    <font>
      <b/>
      <sz val="8"/>
      <color indexed="81"/>
      <name val="Arial"/>
      <family val="2"/>
    </font>
    <font>
      <b/>
      <sz val="10"/>
      <color theme="1"/>
      <name val="Arial Narrow"/>
      <family val="2"/>
    </font>
    <font>
      <sz val="10"/>
      <name val="Arial"/>
      <family val="2"/>
    </font>
    <font>
      <sz val="10"/>
      <name val="Trebuchet MS"/>
      <family val="2"/>
    </font>
    <font>
      <sz val="10"/>
      <color indexed="10"/>
      <name val="Arial Narrow"/>
      <family val="2"/>
    </font>
    <font>
      <b/>
      <sz val="10"/>
      <color indexed="8"/>
      <name val="Arial Narrow"/>
      <family val="2"/>
    </font>
    <font>
      <sz val="8"/>
      <color indexed="81"/>
      <name val="Tahoma"/>
    </font>
    <font>
      <b/>
      <sz val="8"/>
      <color indexed="81"/>
      <name val="Tahoma"/>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0"/>
        <bgColor indexed="64"/>
      </patternFill>
    </fill>
    <fill>
      <patternFill patternType="solid">
        <fgColor indexed="8"/>
        <bgColor indexed="64"/>
      </patternFill>
    </fill>
    <fill>
      <patternFill patternType="solid">
        <fgColor theme="0" tint="-0.249977111117893"/>
        <bgColor indexed="64"/>
      </patternFill>
    </fill>
    <fill>
      <patternFill patternType="solid">
        <fgColor indexed="55"/>
        <bgColor indexed="64"/>
      </patternFill>
    </fill>
    <fill>
      <patternFill patternType="solid">
        <fgColor rgb="FF99CCFF"/>
        <bgColor indexed="64"/>
      </patternFill>
    </fill>
    <fill>
      <patternFill patternType="solid">
        <fgColor rgb="FFFFFF00"/>
        <bgColor indexed="64"/>
      </patternFill>
    </fill>
    <fill>
      <patternFill patternType="solid">
        <fgColor theme="0"/>
        <bgColor indexed="64"/>
      </patternFill>
    </fill>
    <fill>
      <patternFill patternType="solid">
        <fgColor indexed="13"/>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style="hair">
        <color indexed="64"/>
      </left>
      <right style="hair">
        <color indexed="64"/>
      </right>
      <top style="medium">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theme="1"/>
      </right>
      <top style="thin">
        <color indexed="64"/>
      </top>
      <bottom style="hair">
        <color indexed="64"/>
      </bottom>
      <diagonal/>
    </border>
    <border>
      <left style="hair">
        <color indexed="64"/>
      </left>
      <right style="thin">
        <color theme="1"/>
      </right>
      <top style="hair">
        <color indexed="64"/>
      </top>
      <bottom style="hair">
        <color indexed="64"/>
      </bottom>
      <diagonal/>
    </border>
    <border>
      <left style="hair">
        <color indexed="64"/>
      </left>
      <right style="thin">
        <color theme="1"/>
      </right>
      <top style="hair">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hair">
        <color indexed="64"/>
      </left>
      <right style="thin">
        <color indexed="8"/>
      </right>
      <top style="thin">
        <color indexed="64"/>
      </top>
      <bottom style="hair">
        <color indexed="64"/>
      </bottom>
      <diagonal/>
    </border>
    <border>
      <left style="hair">
        <color indexed="64"/>
      </left>
      <right style="thin">
        <color indexed="8"/>
      </right>
      <top style="hair">
        <color indexed="64"/>
      </top>
      <bottom style="hair">
        <color indexed="64"/>
      </bottom>
      <diagonal/>
    </border>
    <border>
      <left style="hair">
        <color indexed="64"/>
      </left>
      <right style="thin">
        <color indexed="8"/>
      </right>
      <top style="hair">
        <color indexed="64"/>
      </top>
      <bottom style="thin">
        <color indexed="64"/>
      </bottom>
      <diagonal/>
    </border>
    <border>
      <left/>
      <right style="hair">
        <color indexed="64"/>
      </right>
      <top/>
      <bottom/>
      <diagonal/>
    </border>
    <border>
      <left style="hair">
        <color indexed="64"/>
      </left>
      <right/>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1" fillId="0" borderId="0"/>
  </cellStyleXfs>
  <cellXfs count="637">
    <xf numFmtId="0" fontId="0" fillId="0" borderId="0" xfId="0"/>
    <xf numFmtId="0" fontId="4" fillId="0" borderId="0" xfId="0" applyFont="1"/>
    <xf numFmtId="0" fontId="4" fillId="0" borderId="3" xfId="0" applyFont="1" applyFill="1" applyBorder="1" applyAlignment="1">
      <alignment horizontal="justify" vertical="justify"/>
    </xf>
    <xf numFmtId="0" fontId="4" fillId="0" borderId="9" xfId="0" applyFont="1" applyFill="1" applyBorder="1" applyAlignment="1">
      <alignment horizontal="justify" vertical="justify"/>
    </xf>
    <xf numFmtId="0" fontId="6" fillId="0" borderId="0" xfId="0" applyFont="1"/>
    <xf numFmtId="0" fontId="5" fillId="0" borderId="0" xfId="0" applyFont="1"/>
    <xf numFmtId="0" fontId="4" fillId="0" borderId="6" xfId="0" applyFont="1" applyBorder="1" applyAlignment="1">
      <alignment horizontal="justify" vertical="center"/>
    </xf>
    <xf numFmtId="0" fontId="4" fillId="0" borderId="9" xfId="0" applyFont="1" applyBorder="1" applyAlignment="1">
      <alignment horizontal="justify" vertical="top"/>
    </xf>
    <xf numFmtId="0" fontId="4" fillId="0" borderId="6" xfId="0" applyFont="1" applyBorder="1" applyAlignment="1">
      <alignment horizontal="justify" vertical="top"/>
    </xf>
    <xf numFmtId="0" fontId="4" fillId="2" borderId="1" xfId="0" applyFont="1" applyFill="1" applyBorder="1" applyAlignment="1">
      <alignment horizontal="center" vertical="center"/>
    </xf>
    <xf numFmtId="0" fontId="6" fillId="2" borderId="13" xfId="0" applyFont="1" applyFill="1" applyBorder="1" applyAlignment="1">
      <alignment horizontal="justify" vertical="justify"/>
    </xf>
    <xf numFmtId="0" fontId="4" fillId="0" borderId="9" xfId="0" applyFont="1" applyBorder="1" applyAlignment="1">
      <alignment horizontal="justify" vertical="center"/>
    </xf>
    <xf numFmtId="0" fontId="4" fillId="0" borderId="0" xfId="0" applyFont="1" applyFill="1" applyBorder="1" applyAlignment="1">
      <alignment horizontal="justify" vertical="justify"/>
    </xf>
    <xf numFmtId="0" fontId="4" fillId="0" borderId="0" xfId="0" applyFont="1" applyBorder="1"/>
    <xf numFmtId="0" fontId="4" fillId="0" borderId="3" xfId="0" applyFont="1" applyBorder="1" applyAlignment="1">
      <alignment horizontal="justify" vertical="center"/>
    </xf>
    <xf numFmtId="0" fontId="4" fillId="0" borderId="3" xfId="0" applyFont="1" applyFill="1" applyBorder="1" applyAlignment="1">
      <alignment horizontal="justify" vertical="top"/>
    </xf>
    <xf numFmtId="0" fontId="4" fillId="0" borderId="9" xfId="0" applyFont="1" applyFill="1" applyBorder="1" applyAlignment="1">
      <alignment horizontal="justify" vertical="top"/>
    </xf>
    <xf numFmtId="0" fontId="4" fillId="0" borderId="6" xfId="0" applyFont="1" applyFill="1" applyBorder="1" applyAlignment="1">
      <alignment horizontal="justify" vertical="top"/>
    </xf>
    <xf numFmtId="0" fontId="6" fillId="0" borderId="0" xfId="0" applyFont="1" applyFill="1" applyBorder="1" applyAlignment="1">
      <alignment horizontal="justify" vertical="justify"/>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0" xfId="0" applyFont="1" applyBorder="1" applyAlignment="1">
      <alignment horizontal="justify" vertical="top" wrapText="1"/>
    </xf>
    <xf numFmtId="0" fontId="6" fillId="0" borderId="0" xfId="0" applyFont="1" applyAlignment="1">
      <alignment horizontal="justify" vertical="top" wrapText="1"/>
    </xf>
    <xf numFmtId="0" fontId="7" fillId="0" borderId="21" xfId="0" applyFont="1" applyBorder="1" applyAlignment="1">
      <alignment wrapText="1"/>
    </xf>
    <xf numFmtId="0" fontId="7" fillId="0" borderId="0" xfId="0" applyFont="1" applyBorder="1" applyAlignment="1">
      <alignment wrapText="1"/>
    </xf>
    <xf numFmtId="0" fontId="2" fillId="2" borderId="1" xfId="0" applyFont="1" applyFill="1" applyBorder="1" applyAlignment="1">
      <alignment horizontal="center"/>
    </xf>
    <xf numFmtId="0" fontId="6" fillId="0" borderId="0" xfId="0" applyFont="1" applyAlignment="1">
      <alignment wrapText="1"/>
    </xf>
    <xf numFmtId="0" fontId="6" fillId="2" borderId="13" xfId="0" applyFont="1" applyFill="1" applyBorder="1"/>
    <xf numFmtId="0" fontId="6" fillId="2" borderId="1" xfId="0" applyFont="1" applyFill="1" applyBorder="1" applyAlignment="1">
      <alignment horizontal="center" vertical="justify"/>
    </xf>
    <xf numFmtId="0" fontId="4" fillId="0" borderId="0" xfId="0" applyFont="1" applyFill="1" applyBorder="1" applyAlignment="1">
      <alignment horizontal="justify" vertical="center"/>
    </xf>
    <xf numFmtId="3" fontId="4" fillId="0" borderId="0" xfId="0" applyNumberFormat="1" applyFont="1" applyFill="1" applyBorder="1" applyAlignment="1"/>
    <xf numFmtId="164" fontId="4" fillId="0" borderId="0" xfId="0" applyNumberFormat="1" applyFont="1" applyFill="1" applyBorder="1" applyAlignment="1"/>
    <xf numFmtId="0" fontId="2" fillId="2" borderId="23" xfId="0" applyFont="1" applyFill="1" applyBorder="1" applyAlignment="1"/>
    <xf numFmtId="0" fontId="6" fillId="2" borderId="13" xfId="0" applyFont="1" applyFill="1" applyBorder="1" applyAlignment="1">
      <alignment horizontal="justify" wrapText="1"/>
    </xf>
    <xf numFmtId="0" fontId="4" fillId="0" borderId="21" xfId="0" applyFont="1" applyBorder="1"/>
    <xf numFmtId="0" fontId="6" fillId="0" borderId="0" xfId="0" applyFont="1" applyFill="1" applyBorder="1"/>
    <xf numFmtId="0" fontId="4" fillId="0" borderId="16" xfId="0" applyFont="1" applyBorder="1" applyAlignment="1">
      <alignment horizontal="justify" vertical="top"/>
    </xf>
    <xf numFmtId="0" fontId="4" fillId="2" borderId="1" xfId="0" applyFont="1" applyFill="1" applyBorder="1" applyAlignment="1">
      <alignment horizontal="center" vertical="justify"/>
    </xf>
    <xf numFmtId="0" fontId="12" fillId="0" borderId="9" xfId="0" applyFont="1" applyFill="1" applyBorder="1" applyAlignment="1">
      <alignment horizontal="justify" vertical="justify"/>
    </xf>
    <xf numFmtId="0" fontId="12" fillId="0" borderId="6" xfId="0" applyFont="1" applyFill="1" applyBorder="1" applyAlignment="1">
      <alignment horizontal="justify" vertical="justify"/>
    </xf>
    <xf numFmtId="0" fontId="4" fillId="6" borderId="10" xfId="0" applyFont="1" applyFill="1" applyBorder="1" applyAlignment="1">
      <alignment horizontal="center" vertical="center"/>
    </xf>
    <xf numFmtId="0" fontId="6" fillId="0" borderId="9" xfId="0" applyFont="1" applyFill="1" applyBorder="1" applyAlignment="1">
      <alignment horizontal="justify" vertical="justify"/>
    </xf>
    <xf numFmtId="0" fontId="6" fillId="2" borderId="23" xfId="0" applyFont="1" applyFill="1" applyBorder="1"/>
    <xf numFmtId="0" fontId="6" fillId="0" borderId="9" xfId="0" applyFont="1" applyBorder="1" applyAlignment="1">
      <alignment horizontal="justify" vertical="center"/>
    </xf>
    <xf numFmtId="3" fontId="4" fillId="3" borderId="4" xfId="0" applyNumberFormat="1" applyFont="1" applyFill="1" applyBorder="1" applyAlignment="1">
      <alignment horizontal="center" vertical="center"/>
    </xf>
    <xf numFmtId="3" fontId="4" fillId="3" borderId="5" xfId="0" applyNumberFormat="1" applyFont="1" applyFill="1" applyBorder="1" applyAlignment="1">
      <alignment horizontal="center" vertical="center"/>
    </xf>
    <xf numFmtId="3" fontId="4" fillId="3" borderId="10" xfId="0" applyNumberFormat="1" applyFont="1" applyFill="1" applyBorder="1" applyAlignment="1">
      <alignment horizontal="center" vertical="center"/>
    </xf>
    <xf numFmtId="3" fontId="4" fillId="3" borderId="11" xfId="0" applyNumberFormat="1" applyFont="1" applyFill="1" applyBorder="1" applyAlignment="1">
      <alignment horizontal="center" vertical="center"/>
    </xf>
    <xf numFmtId="164" fontId="4" fillId="3" borderId="10" xfId="0" applyNumberFormat="1" applyFont="1" applyFill="1" applyBorder="1" applyAlignment="1">
      <alignment horizontal="center" vertical="center"/>
    </xf>
    <xf numFmtId="164" fontId="4" fillId="3" borderId="11" xfId="0" applyNumberFormat="1" applyFont="1" applyFill="1" applyBorder="1" applyAlignment="1">
      <alignment horizontal="center" vertical="center"/>
    </xf>
    <xf numFmtId="3" fontId="4" fillId="0" borderId="7" xfId="0" applyNumberFormat="1" applyFont="1" applyBorder="1" applyAlignment="1">
      <alignment horizontal="center" vertical="center"/>
    </xf>
    <xf numFmtId="3" fontId="4" fillId="0" borderId="8" xfId="0" applyNumberFormat="1" applyFont="1" applyBorder="1" applyAlignment="1">
      <alignment horizontal="center" vertical="center"/>
    </xf>
    <xf numFmtId="0" fontId="4" fillId="0" borderId="4" xfId="0" applyFont="1" applyFill="1" applyBorder="1" applyAlignment="1">
      <alignment horizontal="center" vertical="center"/>
    </xf>
    <xf numFmtId="0" fontId="4" fillId="0" borderId="10"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0" borderId="7" xfId="0" applyFont="1" applyFill="1" applyBorder="1" applyAlignment="1">
      <alignment horizontal="center" vertical="center"/>
    </xf>
    <xf numFmtId="3" fontId="4" fillId="0" borderId="10" xfId="0" applyNumberFormat="1" applyFont="1" applyFill="1" applyBorder="1" applyAlignment="1">
      <alignment horizontal="center" vertical="center"/>
    </xf>
    <xf numFmtId="1" fontId="4" fillId="3" borderId="10" xfId="0" applyNumberFormat="1" applyFont="1" applyFill="1" applyBorder="1" applyAlignment="1">
      <alignment horizontal="center" vertical="center"/>
    </xf>
    <xf numFmtId="1" fontId="4" fillId="3" borderId="11" xfId="0" applyNumberFormat="1" applyFont="1" applyFill="1" applyBorder="1" applyAlignment="1">
      <alignment horizontal="center" vertical="center"/>
    </xf>
    <xf numFmtId="3" fontId="4" fillId="0" borderId="7" xfId="0" applyNumberFormat="1" applyFont="1" applyFill="1" applyBorder="1" applyAlignment="1">
      <alignment horizontal="center" vertical="center"/>
    </xf>
    <xf numFmtId="1" fontId="4" fillId="3" borderId="7" xfId="0" applyNumberFormat="1" applyFont="1" applyFill="1" applyBorder="1" applyAlignment="1">
      <alignment horizontal="center" vertical="center"/>
    </xf>
    <xf numFmtId="0" fontId="6" fillId="0" borderId="29" xfId="0" applyFont="1" applyFill="1" applyBorder="1" applyAlignment="1">
      <alignment horizontal="center"/>
    </xf>
    <xf numFmtId="0" fontId="6" fillId="0" borderId="24" xfId="0" applyFont="1" applyFill="1" applyBorder="1" applyAlignment="1">
      <alignment horizontal="center"/>
    </xf>
    <xf numFmtId="0" fontId="6" fillId="0" borderId="12" xfId="0" applyFont="1" applyFill="1" applyBorder="1" applyAlignment="1">
      <alignment horizontal="center"/>
    </xf>
    <xf numFmtId="3" fontId="4" fillId="0" borderId="4" xfId="0" applyNumberFormat="1" applyFont="1" applyFill="1" applyBorder="1" applyAlignment="1">
      <alignment horizontal="center" vertical="center"/>
    </xf>
    <xf numFmtId="1" fontId="4" fillId="3" borderId="4" xfId="0" applyNumberFormat="1" applyFont="1" applyFill="1" applyBorder="1" applyAlignment="1">
      <alignment horizontal="center" vertical="center"/>
    </xf>
    <xf numFmtId="1" fontId="4" fillId="3" borderId="5" xfId="0" applyNumberFormat="1" applyFont="1" applyFill="1" applyBorder="1" applyAlignment="1">
      <alignment horizontal="center" vertical="center"/>
    </xf>
    <xf numFmtId="2" fontId="4" fillId="3" borderId="4" xfId="0" applyNumberFormat="1" applyFont="1" applyFill="1" applyBorder="1" applyAlignment="1">
      <alignment horizontal="center" vertical="center"/>
    </xf>
    <xf numFmtId="2" fontId="4" fillId="3" borderId="10" xfId="0" applyNumberFormat="1" applyFont="1" applyFill="1" applyBorder="1" applyAlignment="1">
      <alignment horizontal="center" vertical="center"/>
    </xf>
    <xf numFmtId="2" fontId="4" fillId="3" borderId="7" xfId="0" applyNumberFormat="1" applyFont="1" applyFill="1" applyBorder="1" applyAlignment="1">
      <alignment horizontal="center" vertical="center"/>
    </xf>
    <xf numFmtId="0" fontId="6" fillId="2" borderId="13" xfId="0" applyFont="1" applyFill="1" applyBorder="1" applyAlignment="1">
      <alignment wrapText="1"/>
    </xf>
    <xf numFmtId="0" fontId="6" fillId="2" borderId="13" xfId="0" applyFont="1" applyFill="1" applyBorder="1" applyAlignment="1">
      <alignment horizontal="justify" vertical="center"/>
    </xf>
    <xf numFmtId="0" fontId="6" fillId="2" borderId="13" xfId="0" applyFont="1" applyFill="1" applyBorder="1" applyAlignment="1">
      <alignment vertical="center"/>
    </xf>
    <xf numFmtId="0" fontId="4" fillId="0" borderId="1" xfId="0" applyFont="1" applyBorder="1" applyAlignment="1">
      <alignment horizontal="center" vertical="center"/>
    </xf>
    <xf numFmtId="0" fontId="4" fillId="0" borderId="13" xfId="0" applyFont="1" applyBorder="1" applyAlignment="1">
      <alignment horizontal="center" vertical="center"/>
    </xf>
    <xf numFmtId="0" fontId="4" fillId="4" borderId="1" xfId="0" applyFont="1" applyFill="1" applyBorder="1" applyAlignment="1">
      <alignment horizont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1" fontId="4" fillId="0" borderId="4"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10" xfId="0" applyFont="1" applyBorder="1" applyAlignment="1">
      <alignment horizontal="center" vertical="center"/>
    </xf>
    <xf numFmtId="1" fontId="4" fillId="0" borderId="11" xfId="0" applyNumberFormat="1" applyFont="1" applyBorder="1" applyAlignment="1">
      <alignment horizontal="center" vertical="center"/>
    </xf>
    <xf numFmtId="164" fontId="4" fillId="0" borderId="10" xfId="0" applyNumberFormat="1" applyFont="1" applyBorder="1" applyAlignment="1">
      <alignment horizontal="center" vertical="center"/>
    </xf>
    <xf numFmtId="164" fontId="4" fillId="0" borderId="11" xfId="0" applyNumberFormat="1" applyFont="1" applyBorder="1" applyAlignment="1">
      <alignment horizontal="center" vertical="center"/>
    </xf>
    <xf numFmtId="0" fontId="4" fillId="0" borderId="17" xfId="0" applyFont="1" applyBorder="1" applyAlignment="1">
      <alignment horizontal="center" vertical="center"/>
    </xf>
    <xf numFmtId="0" fontId="4" fillId="3" borderId="17" xfId="0" applyFont="1" applyFill="1" applyBorder="1" applyAlignment="1">
      <alignment horizontal="center" vertical="center"/>
    </xf>
    <xf numFmtId="0" fontId="4" fillId="0" borderId="22" xfId="0" applyFont="1" applyBorder="1" applyAlignment="1">
      <alignment horizontal="center" vertical="center"/>
    </xf>
    <xf numFmtId="0" fontId="4" fillId="3" borderId="22" xfId="0" applyFont="1" applyFill="1" applyBorder="1" applyAlignment="1">
      <alignment horizontal="center" vertical="center"/>
    </xf>
    <xf numFmtId="0" fontId="4" fillId="0" borderId="25" xfId="0" applyFont="1" applyBorder="1" applyAlignment="1">
      <alignment horizontal="center" vertical="center"/>
    </xf>
    <xf numFmtId="0" fontId="4" fillId="3" borderId="26" xfId="0" applyFont="1" applyFill="1" applyBorder="1" applyAlignment="1">
      <alignment horizontal="center" vertical="center"/>
    </xf>
    <xf numFmtId="0" fontId="4" fillId="0" borderId="18" xfId="0" applyFont="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2" fontId="4" fillId="3" borderId="33" xfId="0" applyNumberFormat="1" applyFont="1" applyFill="1" applyBorder="1" applyAlignment="1">
      <alignment horizontal="center" vertical="center"/>
    </xf>
    <xf numFmtId="2" fontId="4" fillId="3" borderId="34" xfId="0" applyNumberFormat="1" applyFont="1" applyFill="1" applyBorder="1" applyAlignment="1">
      <alignment horizontal="center" vertical="center"/>
    </xf>
    <xf numFmtId="2" fontId="4" fillId="3" borderId="35" xfId="0" applyNumberFormat="1" applyFont="1" applyFill="1" applyBorder="1" applyAlignment="1">
      <alignment horizontal="center" vertical="center"/>
    </xf>
    <xf numFmtId="1" fontId="4" fillId="3" borderId="33" xfId="0" applyNumberFormat="1" applyFont="1" applyFill="1" applyBorder="1" applyAlignment="1">
      <alignment horizontal="center" vertical="center"/>
    </xf>
    <xf numFmtId="1" fontId="4" fillId="3" borderId="34" xfId="0" applyNumberFormat="1" applyFont="1" applyFill="1" applyBorder="1" applyAlignment="1">
      <alignment horizontal="center" vertical="center"/>
    </xf>
    <xf numFmtId="0" fontId="4" fillId="6" borderId="34" xfId="0" applyFont="1" applyFill="1" applyBorder="1" applyAlignment="1">
      <alignment horizontal="center" vertical="center"/>
    </xf>
    <xf numFmtId="1" fontId="4" fillId="3" borderId="35" xfId="0" applyNumberFormat="1" applyFont="1" applyFill="1" applyBorder="1" applyAlignment="1">
      <alignment horizontal="center" vertical="center"/>
    </xf>
    <xf numFmtId="0" fontId="6" fillId="0" borderId="0" xfId="0" applyFont="1" applyAlignment="1">
      <alignment horizontal="justify" wrapText="1"/>
    </xf>
    <xf numFmtId="0" fontId="6" fillId="4" borderId="2" xfId="0" applyFont="1" applyFill="1" applyBorder="1" applyAlignment="1">
      <alignment horizontal="center" vertical="center"/>
    </xf>
    <xf numFmtId="0" fontId="6" fillId="4" borderId="28" xfId="0" applyFont="1" applyFill="1" applyBorder="1" applyAlignment="1">
      <alignment horizontal="center" vertical="center"/>
    </xf>
    <xf numFmtId="1" fontId="4" fillId="0" borderId="20" xfId="0" applyNumberFormat="1" applyFont="1" applyBorder="1" applyAlignment="1">
      <alignment horizontal="center" vertical="center"/>
    </xf>
    <xf numFmtId="1" fontId="4" fillId="0" borderId="19" xfId="0" applyNumberFormat="1" applyFont="1" applyBorder="1" applyAlignment="1">
      <alignment horizontal="center" vertical="center"/>
    </xf>
    <xf numFmtId="0" fontId="4" fillId="2" borderId="23" xfId="0" applyFont="1" applyFill="1" applyBorder="1" applyAlignment="1">
      <alignment horizontal="center"/>
    </xf>
    <xf numFmtId="0" fontId="4" fillId="2" borderId="12" xfId="0" applyFont="1" applyFill="1" applyBorder="1" applyAlignment="1">
      <alignment horizontal="center"/>
    </xf>
    <xf numFmtId="0" fontId="4" fillId="0" borderId="20" xfId="0" applyFont="1" applyBorder="1" applyAlignment="1">
      <alignment horizontal="center" vertical="center"/>
    </xf>
    <xf numFmtId="0" fontId="4" fillId="4" borderId="2" xfId="0" applyFont="1" applyFill="1" applyBorder="1" applyAlignment="1">
      <alignment horizontal="center" vertical="center"/>
    </xf>
    <xf numFmtId="0" fontId="4" fillId="4" borderId="28" xfId="0" applyFont="1" applyFill="1" applyBorder="1" applyAlignment="1">
      <alignment horizontal="center" vertical="center"/>
    </xf>
    <xf numFmtId="0" fontId="4" fillId="4" borderId="23" xfId="0" applyFont="1" applyFill="1" applyBorder="1" applyAlignment="1">
      <alignment horizontal="center"/>
    </xf>
    <xf numFmtId="0" fontId="4" fillId="4" borderId="24" xfId="0" applyFont="1" applyFill="1" applyBorder="1" applyAlignment="1">
      <alignment horizontal="center"/>
    </xf>
    <xf numFmtId="0" fontId="4" fillId="4" borderId="12" xfId="0" applyFont="1" applyFill="1" applyBorder="1" applyAlignment="1">
      <alignment horizontal="center"/>
    </xf>
    <xf numFmtId="0" fontId="4" fillId="2" borderId="24" xfId="0" applyFont="1" applyFill="1" applyBorder="1" applyAlignment="1">
      <alignment horizontal="center"/>
    </xf>
    <xf numFmtId="0" fontId="8" fillId="5" borderId="0" xfId="0" applyFont="1" applyFill="1" applyAlignment="1">
      <alignment horizontal="center"/>
    </xf>
    <xf numFmtId="0" fontId="6" fillId="4" borderId="23" xfId="0" applyFont="1" applyFill="1" applyBorder="1" applyAlignment="1">
      <alignment horizontal="center"/>
    </xf>
    <xf numFmtId="0" fontId="6" fillId="4" borderId="24" xfId="0" applyFont="1" applyFill="1" applyBorder="1" applyAlignment="1">
      <alignment horizontal="center"/>
    </xf>
    <xf numFmtId="0" fontId="6" fillId="4" borderId="12" xfId="0" applyFont="1" applyFill="1" applyBorder="1" applyAlignment="1">
      <alignment horizontal="center"/>
    </xf>
    <xf numFmtId="0" fontId="6" fillId="0" borderId="0" xfId="0" applyFont="1" applyFill="1" applyBorder="1" applyAlignment="1">
      <alignment horizontal="left" vertical="top"/>
    </xf>
    <xf numFmtId="0" fontId="6" fillId="0" borderId="0" xfId="0" applyFont="1" applyAlignment="1">
      <alignment horizontal="left"/>
    </xf>
    <xf numFmtId="0" fontId="4" fillId="2" borderId="2"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6" fillId="2" borderId="1" xfId="0" applyFont="1" applyFill="1" applyBorder="1" applyAlignment="1">
      <alignment horizontal="center" vertical="center"/>
    </xf>
    <xf numFmtId="0" fontId="6" fillId="4" borderId="1" xfId="0" applyFont="1" applyFill="1" applyBorder="1" applyAlignment="1">
      <alignment horizontal="justify" vertical="center"/>
    </xf>
    <xf numFmtId="0" fontId="4" fillId="0" borderId="7" xfId="0" applyFont="1" applyBorder="1" applyAlignment="1">
      <alignment horizontal="center" vertical="center"/>
    </xf>
    <xf numFmtId="1" fontId="4" fillId="0" borderId="7" xfId="0" applyNumberFormat="1" applyFont="1" applyBorder="1" applyAlignment="1">
      <alignment horizontal="center" vertical="center"/>
    </xf>
    <xf numFmtId="1" fontId="4" fillId="0" borderId="8" xfId="0" applyNumberFormat="1" applyFont="1" applyBorder="1" applyAlignment="1">
      <alignment horizontal="center" vertical="center"/>
    </xf>
    <xf numFmtId="0" fontId="6" fillId="2" borderId="1" xfId="0" applyFont="1" applyFill="1" applyBorder="1" applyAlignment="1">
      <alignment horizontal="center"/>
    </xf>
    <xf numFmtId="0" fontId="6" fillId="2" borderId="21" xfId="0" applyFont="1" applyFill="1" applyBorder="1" applyAlignment="1">
      <alignment horizontal="center"/>
    </xf>
    <xf numFmtId="0" fontId="6" fillId="2" borderId="0" xfId="0" applyFont="1" applyFill="1" applyBorder="1" applyAlignment="1">
      <alignment horizontal="center"/>
    </xf>
    <xf numFmtId="0" fontId="4" fillId="2" borderId="1" xfId="0" applyFont="1" applyFill="1" applyBorder="1" applyAlignment="1">
      <alignment horizontal="center"/>
    </xf>
    <xf numFmtId="0" fontId="6" fillId="0" borderId="0" xfId="0" applyFont="1" applyBorder="1" applyAlignment="1">
      <alignment horizontal="justify" wrapText="1"/>
    </xf>
    <xf numFmtId="3" fontId="4" fillId="0" borderId="4" xfId="0" applyNumberFormat="1" applyFont="1" applyBorder="1" applyAlignment="1">
      <alignment horizontal="center" vertical="center"/>
    </xf>
    <xf numFmtId="3" fontId="4" fillId="0" borderId="10" xfId="0" applyNumberFormat="1" applyFont="1" applyBorder="1" applyAlignment="1">
      <alignment horizontal="center" vertical="center"/>
    </xf>
    <xf numFmtId="3" fontId="4" fillId="3" borderId="7" xfId="0" applyNumberFormat="1" applyFont="1" applyFill="1" applyBorder="1" applyAlignment="1">
      <alignment horizontal="center" vertical="center"/>
    </xf>
    <xf numFmtId="0" fontId="6" fillId="2" borderId="1" xfId="0" applyFont="1" applyFill="1" applyBorder="1" applyAlignment="1">
      <alignment horizontal="center"/>
    </xf>
    <xf numFmtId="0" fontId="6" fillId="2" borderId="1" xfId="0" applyFont="1" applyFill="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Border="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4" fillId="0" borderId="0" xfId="0" applyFont="1" applyFill="1" applyBorder="1"/>
    <xf numFmtId="0" fontId="6" fillId="2" borderId="2" xfId="0" applyFont="1" applyFill="1" applyBorder="1" applyAlignment="1">
      <alignment horizontal="center" vertical="justify"/>
    </xf>
    <xf numFmtId="0" fontId="4" fillId="0" borderId="0" xfId="0" applyFont="1" applyFill="1" applyBorder="1" applyAlignment="1">
      <alignment horizontal="center"/>
    </xf>
    <xf numFmtId="0" fontId="4" fillId="0" borderId="0" xfId="0" applyFont="1" applyFill="1"/>
    <xf numFmtId="0" fontId="4" fillId="0" borderId="24" xfId="0" applyFont="1" applyBorder="1" applyAlignment="1">
      <alignment horizontal="center"/>
    </xf>
    <xf numFmtId="0" fontId="4" fillId="0" borderId="0" xfId="0" applyFont="1" applyBorder="1" applyAlignment="1">
      <alignment horizontal="center"/>
    </xf>
    <xf numFmtId="49" fontId="4" fillId="0" borderId="12" xfId="0" applyNumberFormat="1" applyFont="1" applyBorder="1" applyAlignment="1">
      <alignment horizontal="center"/>
    </xf>
    <xf numFmtId="3" fontId="14" fillId="0" borderId="1" xfId="0" applyNumberFormat="1" applyFont="1" applyBorder="1" applyAlignment="1" applyProtection="1">
      <alignment horizontal="center"/>
    </xf>
    <xf numFmtId="3" fontId="13" fillId="0" borderId="1" xfId="0" applyNumberFormat="1"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Fill="1" applyBorder="1" applyAlignment="1">
      <alignment horizontal="justify" vertical="top"/>
    </xf>
    <xf numFmtId="3" fontId="4" fillId="0" borderId="0" xfId="0" applyNumberFormat="1" applyFont="1" applyBorder="1" applyAlignment="1">
      <alignment vertical="center"/>
    </xf>
    <xf numFmtId="3" fontId="15" fillId="0" borderId="0" xfId="0" applyNumberFormat="1" applyFont="1" applyFill="1" applyBorder="1" applyAlignment="1">
      <alignment horizontal="center"/>
    </xf>
    <xf numFmtId="3" fontId="4" fillId="0" borderId="0" xfId="0" applyNumberFormat="1" applyFont="1" applyFill="1" applyBorder="1" applyAlignment="1">
      <alignment horizontal="center"/>
    </xf>
    <xf numFmtId="164" fontId="4" fillId="0" borderId="0" xfId="0" applyNumberFormat="1" applyFont="1" applyFill="1" applyBorder="1" applyAlignment="1">
      <alignment horizontal="center"/>
    </xf>
    <xf numFmtId="0" fontId="4" fillId="0" borderId="0" xfId="0" applyFont="1" applyFill="1" applyBorder="1" applyAlignment="1">
      <alignment horizontal="center" vertical="top"/>
    </xf>
    <xf numFmtId="3" fontId="4" fillId="0" borderId="0" xfId="0" applyNumberFormat="1" applyFont="1" applyBorder="1" applyAlignment="1">
      <alignment horizontal="center" vertical="center"/>
    </xf>
    <xf numFmtId="0" fontId="4" fillId="0" borderId="20" xfId="0" applyFont="1" applyBorder="1" applyAlignment="1">
      <alignment horizontal="center" vertical="center"/>
    </xf>
    <xf numFmtId="0" fontId="4" fillId="0" borderId="14" xfId="0" applyFont="1" applyBorder="1" applyAlignment="1">
      <alignment horizontal="center" vertical="center"/>
    </xf>
    <xf numFmtId="0" fontId="6" fillId="0" borderId="0" xfId="0" applyFont="1" applyAlignment="1">
      <alignment horizontal="justify" wrapText="1"/>
    </xf>
    <xf numFmtId="0" fontId="4" fillId="2" borderId="1" xfId="0" applyFont="1" applyFill="1" applyBorder="1" applyAlignment="1">
      <alignment horizontal="center"/>
    </xf>
    <xf numFmtId="0" fontId="6" fillId="2" borderId="1" xfId="0" applyFont="1" applyFill="1" applyBorder="1" applyAlignment="1">
      <alignment horizontal="center"/>
    </xf>
    <xf numFmtId="0" fontId="6" fillId="2" borderId="1" xfId="0" applyFont="1" applyFill="1" applyBorder="1" applyAlignment="1">
      <alignment horizontal="center" vertical="center"/>
    </xf>
    <xf numFmtId="1" fontId="4" fillId="3" borderId="44" xfId="0" applyNumberFormat="1" applyFont="1" applyFill="1" applyBorder="1" applyAlignment="1">
      <alignment horizontal="center" vertical="center"/>
    </xf>
    <xf numFmtId="1" fontId="4" fillId="3" borderId="45" xfId="0" applyNumberFormat="1" applyFont="1" applyFill="1" applyBorder="1" applyAlignment="1">
      <alignment horizontal="center" vertical="center"/>
    </xf>
    <xf numFmtId="0" fontId="4" fillId="7" borderId="10" xfId="0" applyFont="1" applyFill="1" applyBorder="1" applyAlignment="1">
      <alignment horizontal="center" vertical="center"/>
    </xf>
    <xf numFmtId="0" fontId="4" fillId="7" borderId="45" xfId="0" applyFont="1" applyFill="1" applyBorder="1" applyAlignment="1">
      <alignment horizontal="center" vertical="center"/>
    </xf>
    <xf numFmtId="0" fontId="16" fillId="0" borderId="9" xfId="0" applyFont="1" applyFill="1" applyBorder="1" applyAlignment="1">
      <alignment horizontal="justify" vertical="justify"/>
    </xf>
    <xf numFmtId="0" fontId="16" fillId="0" borderId="6" xfId="0" applyFont="1" applyFill="1" applyBorder="1" applyAlignment="1">
      <alignment horizontal="justify" vertical="justify"/>
    </xf>
    <xf numFmtId="1" fontId="4" fillId="3" borderId="46" xfId="0" applyNumberFormat="1" applyFont="1" applyFill="1" applyBorder="1" applyAlignment="1">
      <alignment horizontal="center" vertical="center"/>
    </xf>
    <xf numFmtId="2" fontId="4" fillId="3" borderId="44" xfId="0" applyNumberFormat="1" applyFont="1" applyFill="1" applyBorder="1" applyAlignment="1">
      <alignment horizontal="center" vertical="center"/>
    </xf>
    <xf numFmtId="2" fontId="4" fillId="3" borderId="45" xfId="0" applyNumberFormat="1" applyFont="1" applyFill="1" applyBorder="1" applyAlignment="1">
      <alignment horizontal="center" vertical="center"/>
    </xf>
    <xf numFmtId="2" fontId="4" fillId="3" borderId="46" xfId="0" applyNumberFormat="1" applyFont="1" applyFill="1" applyBorder="1" applyAlignment="1">
      <alignment horizontal="center" vertical="center"/>
    </xf>
    <xf numFmtId="0" fontId="4" fillId="0" borderId="1" xfId="0" applyFont="1" applyBorder="1"/>
    <xf numFmtId="0" fontId="4" fillId="0" borderId="15" xfId="0" applyFont="1" applyBorder="1"/>
    <xf numFmtId="0" fontId="4" fillId="0" borderId="14" xfId="0" applyFont="1" applyBorder="1"/>
    <xf numFmtId="0" fontId="4" fillId="0" borderId="13" xfId="0" applyFont="1" applyBorder="1" applyAlignment="1">
      <alignment horizontal="center"/>
    </xf>
    <xf numFmtId="49" fontId="4" fillId="0" borderId="12" xfId="0" applyNumberFormat="1" applyFont="1" applyBorder="1"/>
    <xf numFmtId="0" fontId="6" fillId="8" borderId="1" xfId="0" applyFont="1" applyFill="1" applyBorder="1" applyAlignment="1">
      <alignment horizontal="center"/>
    </xf>
    <xf numFmtId="0" fontId="6" fillId="2" borderId="1" xfId="0" applyFont="1" applyFill="1" applyBorder="1"/>
    <xf numFmtId="0" fontId="0" fillId="0" borderId="14" xfId="0" applyBorder="1"/>
    <xf numFmtId="0" fontId="0" fillId="0" borderId="15" xfId="0" applyBorder="1"/>
    <xf numFmtId="0" fontId="4" fillId="4" borderId="23" xfId="0" applyFont="1" applyFill="1" applyBorder="1" applyAlignment="1"/>
    <xf numFmtId="0" fontId="4" fillId="4" borderId="24" xfId="0" applyFont="1" applyFill="1" applyBorder="1" applyAlignment="1"/>
    <xf numFmtId="0" fontId="4" fillId="4" borderId="12" xfId="0" applyFont="1" applyFill="1" applyBorder="1" applyAlignment="1"/>
    <xf numFmtId="0" fontId="6" fillId="4" borderId="23" xfId="0" applyFont="1" applyFill="1" applyBorder="1" applyAlignment="1">
      <alignment horizontal="justify" vertical="center"/>
    </xf>
    <xf numFmtId="0" fontId="6" fillId="4" borderId="23" xfId="0" applyFont="1" applyFill="1" applyBorder="1" applyAlignment="1"/>
    <xf numFmtId="0" fontId="6" fillId="4" borderId="12" xfId="0" applyFont="1" applyFill="1" applyBorder="1" applyAlignment="1"/>
    <xf numFmtId="0" fontId="6" fillId="4" borderId="24" xfId="0" applyFont="1" applyFill="1" applyBorder="1" applyAlignment="1"/>
    <xf numFmtId="0" fontId="6" fillId="4" borderId="1" xfId="0" applyFont="1" applyFill="1" applyBorder="1" applyAlignment="1">
      <alignment horizontal="center"/>
    </xf>
    <xf numFmtId="0" fontId="4" fillId="4" borderId="23" xfId="0" applyFont="1" applyFill="1" applyBorder="1" applyAlignment="1">
      <alignment horizontal="justify" vertical="center"/>
    </xf>
    <xf numFmtId="2" fontId="4" fillId="3" borderId="5" xfId="0" applyNumberFormat="1" applyFont="1" applyFill="1" applyBorder="1" applyAlignment="1">
      <alignment horizontal="center" vertical="center"/>
    </xf>
    <xf numFmtId="2" fontId="4" fillId="3" borderId="11" xfId="0" applyNumberFormat="1" applyFont="1" applyFill="1" applyBorder="1" applyAlignment="1">
      <alignment horizontal="center" vertical="center"/>
    </xf>
    <xf numFmtId="2" fontId="4" fillId="3" borderId="8" xfId="0" applyNumberFormat="1" applyFont="1" applyFill="1" applyBorder="1" applyAlignment="1">
      <alignment horizontal="center" vertical="center"/>
    </xf>
    <xf numFmtId="0" fontId="4" fillId="0" borderId="4" xfId="0" applyFont="1" applyFill="1" applyBorder="1" applyAlignment="1">
      <alignment horizontal="justify" vertical="justify"/>
    </xf>
    <xf numFmtId="1" fontId="4" fillId="3" borderId="4" xfId="0" applyNumberFormat="1" applyFont="1" applyFill="1" applyBorder="1" applyAlignment="1">
      <alignment vertical="center"/>
    </xf>
    <xf numFmtId="1" fontId="4" fillId="0" borderId="4" xfId="0" applyNumberFormat="1" applyFont="1" applyBorder="1" applyAlignment="1">
      <alignment vertical="center"/>
    </xf>
    <xf numFmtId="1" fontId="4" fillId="3" borderId="5" xfId="0" applyNumberFormat="1" applyFont="1" applyFill="1" applyBorder="1" applyAlignment="1">
      <alignment vertical="center"/>
    </xf>
    <xf numFmtId="0" fontId="4" fillId="0" borderId="10" xfId="0" applyFont="1" applyFill="1" applyBorder="1" applyAlignment="1">
      <alignment horizontal="justify" vertical="justify"/>
    </xf>
    <xf numFmtId="1" fontId="4" fillId="3" borderId="10" xfId="0" applyNumberFormat="1" applyFont="1" applyFill="1" applyBorder="1" applyAlignment="1">
      <alignment vertical="center"/>
    </xf>
    <xf numFmtId="1" fontId="4" fillId="0" borderId="10" xfId="0" applyNumberFormat="1" applyFont="1" applyBorder="1" applyAlignment="1">
      <alignment vertical="center"/>
    </xf>
    <xf numFmtId="1" fontId="4" fillId="3" borderId="11" xfId="0" applyNumberFormat="1" applyFont="1" applyFill="1" applyBorder="1" applyAlignment="1">
      <alignment vertical="center"/>
    </xf>
    <xf numFmtId="0" fontId="4" fillId="3" borderId="10" xfId="0" applyFont="1" applyFill="1" applyBorder="1" applyAlignment="1">
      <alignment horizontal="justify" vertical="justify"/>
    </xf>
    <xf numFmtId="0" fontId="4" fillId="0" borderId="10" xfId="0" applyFont="1" applyFill="1" applyBorder="1" applyAlignment="1">
      <alignment horizontal="justify" vertical="center"/>
    </xf>
    <xf numFmtId="0" fontId="4" fillId="0" borderId="10" xfId="0" applyFont="1" applyBorder="1" applyAlignment="1">
      <alignment horizontal="justify" vertical="center"/>
    </xf>
    <xf numFmtId="1" fontId="4" fillId="0" borderId="11" xfId="0" applyNumberFormat="1" applyFont="1" applyBorder="1" applyAlignment="1">
      <alignment vertical="center"/>
    </xf>
    <xf numFmtId="164" fontId="4" fillId="0" borderId="10" xfId="0" applyNumberFormat="1" applyFont="1" applyBorder="1" applyAlignment="1">
      <alignment vertical="center"/>
    </xf>
    <xf numFmtId="164" fontId="4" fillId="0" borderId="11" xfId="0" applyNumberFormat="1" applyFont="1" applyBorder="1" applyAlignment="1">
      <alignment vertical="center"/>
    </xf>
    <xf numFmtId="0" fontId="4" fillId="0" borderId="17" xfId="0" applyFont="1" applyBorder="1" applyAlignment="1">
      <alignment horizontal="justify" vertical="justify"/>
    </xf>
    <xf numFmtId="0" fontId="4" fillId="3" borderId="17" xfId="0" applyFont="1" applyFill="1" applyBorder="1" applyAlignment="1">
      <alignment horizontal="right" vertical="center"/>
    </xf>
    <xf numFmtId="0" fontId="4" fillId="0" borderId="22" xfId="0" applyFont="1" applyBorder="1" applyAlignment="1">
      <alignment horizontal="right" vertical="center"/>
    </xf>
    <xf numFmtId="0" fontId="4" fillId="3" borderId="22" xfId="0" applyFont="1" applyFill="1" applyBorder="1" applyAlignment="1">
      <alignment horizontal="right" vertical="center"/>
    </xf>
    <xf numFmtId="0" fontId="4" fillId="0" borderId="25" xfId="0" applyFont="1" applyBorder="1" applyAlignment="1">
      <alignment horizontal="right" vertical="center"/>
    </xf>
    <xf numFmtId="0" fontId="4" fillId="3" borderId="26" xfId="0" applyFont="1" applyFill="1" applyBorder="1" applyAlignment="1">
      <alignment horizontal="right" vertical="center"/>
    </xf>
    <xf numFmtId="0" fontId="4" fillId="0" borderId="10" xfId="0" applyFont="1" applyBorder="1" applyAlignment="1">
      <alignment horizontal="justify" vertical="justify"/>
    </xf>
    <xf numFmtId="0" fontId="4" fillId="3" borderId="10" xfId="0" applyFont="1" applyFill="1" applyBorder="1" applyAlignment="1">
      <alignment horizontal="right" vertical="center"/>
    </xf>
    <xf numFmtId="0" fontId="4" fillId="0" borderId="10" xfId="0" applyFont="1" applyBorder="1" applyAlignment="1">
      <alignment horizontal="right" vertical="center"/>
    </xf>
    <xf numFmtId="0" fontId="4" fillId="0" borderId="18" xfId="0" applyFont="1" applyBorder="1" applyAlignment="1">
      <alignment horizontal="right" vertical="center"/>
    </xf>
    <xf numFmtId="0" fontId="4" fillId="3" borderId="11" xfId="0" applyFont="1" applyFill="1" applyBorder="1" applyAlignment="1">
      <alignment horizontal="right" vertical="center"/>
    </xf>
    <xf numFmtId="0" fontId="4" fillId="0" borderId="7" xfId="0" applyFont="1" applyBorder="1" applyAlignment="1">
      <alignment horizontal="justify" vertical="justify"/>
    </xf>
    <xf numFmtId="0" fontId="4" fillId="3" borderId="7" xfId="0" applyFont="1" applyFill="1" applyBorder="1" applyAlignment="1">
      <alignment horizontal="right" vertical="center"/>
    </xf>
    <xf numFmtId="0" fontId="4" fillId="0" borderId="7" xfId="0" applyFont="1" applyBorder="1" applyAlignment="1">
      <alignment horizontal="right" vertical="center"/>
    </xf>
    <xf numFmtId="0" fontId="4" fillId="0" borderId="20" xfId="0" applyFont="1" applyBorder="1" applyAlignment="1">
      <alignment horizontal="right" vertical="center"/>
    </xf>
    <xf numFmtId="0" fontId="4" fillId="3" borderId="8" xfId="0" applyFont="1" applyFill="1" applyBorder="1" applyAlignment="1">
      <alignment horizontal="right" vertical="center"/>
    </xf>
    <xf numFmtId="0" fontId="4" fillId="0" borderId="0" xfId="0" applyFont="1" applyBorder="1" applyAlignment="1">
      <alignment horizontal="center" vertical="center"/>
    </xf>
    <xf numFmtId="0" fontId="4" fillId="0" borderId="0" xfId="0" applyFont="1" applyFill="1" applyAlignment="1">
      <alignment horizontal="center" vertical="center"/>
    </xf>
    <xf numFmtId="49" fontId="4" fillId="0" borderId="12" xfId="0" applyNumberFormat="1" applyFont="1" applyBorder="1" applyAlignment="1">
      <alignment horizontal="center" vertical="center"/>
    </xf>
    <xf numFmtId="0" fontId="4" fillId="0" borderId="24" xfId="0" applyFont="1" applyBorder="1" applyAlignment="1">
      <alignment horizontal="center" vertical="center"/>
    </xf>
    <xf numFmtId="0" fontId="0" fillId="0" borderId="14" xfId="0" applyBorder="1" applyAlignment="1">
      <alignment horizontal="center"/>
    </xf>
    <xf numFmtId="0" fontId="0" fillId="0" borderId="15" xfId="0" applyBorder="1" applyAlignment="1">
      <alignment horizontal="center"/>
    </xf>
    <xf numFmtId="0" fontId="6" fillId="0" borderId="13" xfId="0" applyFont="1" applyBorder="1" applyAlignment="1">
      <alignment horizontal="center"/>
    </xf>
    <xf numFmtId="0" fontId="4" fillId="2" borderId="1" xfId="0" applyFont="1" applyFill="1" applyBorder="1" applyAlignment="1">
      <alignment horizontal="center"/>
    </xf>
    <xf numFmtId="0" fontId="6" fillId="0" borderId="0" xfId="0" applyFont="1" applyAlignment="1">
      <alignment horizontal="justify" wrapText="1"/>
    </xf>
    <xf numFmtId="0" fontId="4" fillId="0" borderId="7" xfId="0" applyFont="1" applyBorder="1" applyAlignment="1">
      <alignment horizontal="center" vertical="center"/>
    </xf>
    <xf numFmtId="0" fontId="6" fillId="2" borderId="1" xfId="0" applyFont="1" applyFill="1" applyBorder="1" applyAlignment="1">
      <alignment horizontal="center"/>
    </xf>
    <xf numFmtId="0" fontId="6" fillId="2" borderId="1" xfId="0" applyFont="1" applyFill="1" applyBorder="1" applyAlignment="1">
      <alignment horizontal="center" vertical="center"/>
    </xf>
    <xf numFmtId="0" fontId="4" fillId="0" borderId="14"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4" xfId="0" applyFont="1" applyBorder="1" applyAlignment="1">
      <alignment horizontal="center"/>
    </xf>
    <xf numFmtId="0" fontId="4" fillId="0" borderId="15" xfId="0" applyFont="1" applyBorder="1" applyAlignment="1">
      <alignment horizontal="center"/>
    </xf>
    <xf numFmtId="0" fontId="6" fillId="2" borderId="1" xfId="0" applyFont="1" applyFill="1" applyBorder="1" applyAlignment="1">
      <alignment horizontal="center" vertical="center"/>
    </xf>
    <xf numFmtId="0" fontId="6" fillId="2" borderId="1" xfId="0" applyFont="1" applyFill="1" applyBorder="1" applyAlignment="1">
      <alignment horizontal="center"/>
    </xf>
    <xf numFmtId="0" fontId="4" fillId="2" borderId="1" xfId="0" applyFont="1" applyFill="1" applyBorder="1" applyAlignment="1">
      <alignment horizontal="center"/>
    </xf>
    <xf numFmtId="0" fontId="6" fillId="0" borderId="0" xfId="0" applyFont="1" applyAlignment="1">
      <alignment horizontal="justify" wrapText="1"/>
    </xf>
    <xf numFmtId="0" fontId="4" fillId="0" borderId="7"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0" fillId="0" borderId="0" xfId="0" applyBorder="1" applyAlignment="1">
      <alignment horizontal="center"/>
    </xf>
    <xf numFmtId="0" fontId="6" fillId="0" borderId="49" xfId="0" applyFont="1" applyFill="1" applyBorder="1" applyAlignment="1">
      <alignment horizontal="center" vertical="justify"/>
    </xf>
    <xf numFmtId="1" fontId="6" fillId="0" borderId="4" xfId="0" applyNumberFormat="1" applyFont="1" applyBorder="1" applyAlignment="1">
      <alignment horizontal="center" vertical="center"/>
    </xf>
    <xf numFmtId="0" fontId="6" fillId="0" borderId="50" xfId="0" applyFont="1" applyFill="1" applyBorder="1" applyAlignment="1">
      <alignment horizontal="center" vertical="justify"/>
    </xf>
    <xf numFmtId="1" fontId="6" fillId="0" borderId="10" xfId="0" applyNumberFormat="1" applyFont="1" applyBorder="1" applyAlignment="1">
      <alignment horizontal="center" vertical="center"/>
    </xf>
    <xf numFmtId="0" fontId="6" fillId="0" borderId="14" xfId="0" applyFont="1" applyBorder="1" applyAlignment="1">
      <alignment horizontal="center" vertical="center"/>
    </xf>
    <xf numFmtId="9" fontId="4" fillId="0" borderId="10" xfId="0" applyNumberFormat="1" applyFont="1" applyBorder="1" applyAlignment="1">
      <alignment horizontal="center" vertical="center"/>
    </xf>
    <xf numFmtId="9" fontId="4" fillId="0" borderId="11" xfId="0" applyNumberFormat="1" applyFont="1" applyBorder="1" applyAlignment="1">
      <alignment horizontal="center" vertical="center"/>
    </xf>
    <xf numFmtId="0" fontId="6" fillId="0" borderId="0" xfId="0" applyFont="1" applyAlignment="1">
      <alignment horizontal="center" vertical="center"/>
    </xf>
    <xf numFmtId="0" fontId="6" fillId="0" borderId="14" xfId="0" applyFont="1" applyBorder="1" applyAlignment="1">
      <alignment horizontal="center"/>
    </xf>
    <xf numFmtId="0" fontId="6" fillId="0" borderId="15" xfId="0" applyFont="1" applyBorder="1" applyAlignment="1">
      <alignment horizontal="center"/>
    </xf>
    <xf numFmtId="9" fontId="4" fillId="0" borderId="14" xfId="0" applyNumberFormat="1" applyFont="1" applyBorder="1" applyAlignment="1">
      <alignment horizontal="center"/>
    </xf>
    <xf numFmtId="9" fontId="4" fillId="0" borderId="15" xfId="0" applyNumberFormat="1" applyFont="1" applyBorder="1" applyAlignment="1">
      <alignment horizontal="center"/>
    </xf>
    <xf numFmtId="0" fontId="6" fillId="0" borderId="15" xfId="0" applyFont="1" applyBorder="1" applyAlignment="1">
      <alignment horizontal="center" vertical="center"/>
    </xf>
    <xf numFmtId="0" fontId="6" fillId="9" borderId="15" xfId="0" applyFont="1" applyFill="1" applyBorder="1" applyAlignment="1">
      <alignment horizontal="center" vertical="center"/>
    </xf>
    <xf numFmtId="0" fontId="6" fillId="9" borderId="13" xfId="0" applyFont="1" applyFill="1" applyBorder="1" applyAlignment="1">
      <alignment horizontal="center" vertical="center"/>
    </xf>
    <xf numFmtId="0" fontId="6" fillId="0" borderId="13" xfId="0" applyFont="1" applyBorder="1" applyAlignment="1">
      <alignment horizontal="center" vertical="center"/>
    </xf>
    <xf numFmtId="0" fontId="4" fillId="10" borderId="4" xfId="0" applyFont="1" applyFill="1" applyBorder="1" applyAlignment="1">
      <alignment horizontal="center" vertical="center"/>
    </xf>
    <xf numFmtId="0" fontId="6" fillId="10" borderId="9" xfId="0" applyFont="1" applyFill="1" applyBorder="1" applyAlignment="1">
      <alignment horizontal="justify" vertical="justify"/>
    </xf>
    <xf numFmtId="0" fontId="16" fillId="10" borderId="9" xfId="0" applyFont="1" applyFill="1" applyBorder="1" applyAlignment="1">
      <alignment horizontal="justify" vertical="justify"/>
    </xf>
    <xf numFmtId="0" fontId="4" fillId="10" borderId="9" xfId="0" applyFont="1" applyFill="1" applyBorder="1" applyAlignment="1">
      <alignment horizontal="justify" vertical="center"/>
    </xf>
    <xf numFmtId="166" fontId="4" fillId="0" borderId="10" xfId="0" applyNumberFormat="1" applyFont="1" applyBorder="1" applyAlignment="1">
      <alignment horizontal="center" vertical="center"/>
    </xf>
    <xf numFmtId="10" fontId="4" fillId="0" borderId="0" xfId="0" applyNumberFormat="1" applyFont="1"/>
    <xf numFmtId="0" fontId="4" fillId="10" borderId="6" xfId="0" applyFont="1" applyFill="1" applyBorder="1" applyAlignment="1">
      <alignment horizontal="justify" vertical="center"/>
    </xf>
    <xf numFmtId="0" fontId="4" fillId="0" borderId="15" xfId="0" applyFont="1" applyFill="1" applyBorder="1" applyAlignment="1">
      <alignment horizontal="center"/>
    </xf>
    <xf numFmtId="0" fontId="4" fillId="0" borderId="14" xfId="0" applyFont="1" applyFill="1" applyBorder="1" applyAlignment="1">
      <alignment horizontal="center"/>
    </xf>
    <xf numFmtId="0" fontId="4" fillId="2" borderId="1" xfId="0" applyFont="1" applyFill="1" applyBorder="1" applyAlignment="1">
      <alignment horizontal="center"/>
    </xf>
    <xf numFmtId="0" fontId="6" fillId="0" borderId="0" xfId="0" applyFont="1" applyAlignment="1">
      <alignment horizontal="justify" wrapText="1"/>
    </xf>
    <xf numFmtId="0" fontId="4" fillId="0" borderId="7" xfId="0" applyFont="1" applyBorder="1" applyAlignment="1">
      <alignment horizontal="center" vertical="center"/>
    </xf>
    <xf numFmtId="0" fontId="6" fillId="2" borderId="1" xfId="0" applyFont="1" applyFill="1" applyBorder="1" applyAlignment="1">
      <alignment horizont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4" fillId="0" borderId="14" xfId="0" applyFont="1" applyBorder="1" applyAlignment="1">
      <alignment horizontal="center"/>
    </xf>
    <xf numFmtId="0" fontId="4" fillId="0" borderId="15" xfId="0" applyFont="1" applyBorder="1" applyAlignment="1">
      <alignment horizontal="center"/>
    </xf>
    <xf numFmtId="0" fontId="6" fillId="8" borderId="1" xfId="0" applyFont="1" applyFill="1" applyBorder="1" applyAlignment="1">
      <alignment horizont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9" fontId="4" fillId="0" borderId="14" xfId="0" applyNumberFormat="1" applyFont="1" applyBorder="1"/>
    <xf numFmtId="9" fontId="4" fillId="0" borderId="15" xfId="0" applyNumberFormat="1" applyFont="1" applyBorder="1"/>
    <xf numFmtId="0" fontId="4" fillId="0" borderId="14" xfId="0" applyNumberFormat="1" applyFont="1" applyBorder="1" applyAlignment="1">
      <alignment horizontal="center" vertical="center"/>
    </xf>
    <xf numFmtId="3" fontId="4" fillId="0" borderId="4" xfId="0" applyNumberFormat="1" applyFont="1" applyFill="1" applyBorder="1" applyAlignment="1">
      <alignment horizontal="center"/>
    </xf>
    <xf numFmtId="3" fontId="4" fillId="0" borderId="10" xfId="0" applyNumberFormat="1" applyFont="1" applyFill="1" applyBorder="1" applyAlignment="1">
      <alignment horizontal="center"/>
    </xf>
    <xf numFmtId="0" fontId="12" fillId="9" borderId="6" xfId="0" applyFont="1" applyFill="1" applyBorder="1" applyAlignment="1">
      <alignment horizontal="justify" vertical="justify"/>
    </xf>
    <xf numFmtId="0" fontId="4" fillId="9" borderId="3" xfId="0" applyFont="1" applyFill="1" applyBorder="1" applyAlignment="1">
      <alignment horizontal="justify" vertical="justify"/>
    </xf>
    <xf numFmtId="0" fontId="4" fillId="9" borderId="9" xfId="0" applyFont="1" applyFill="1" applyBorder="1" applyAlignment="1">
      <alignment horizontal="justify" vertical="justify"/>
    </xf>
    <xf numFmtId="0" fontId="6" fillId="10" borderId="9" xfId="0" applyFont="1" applyFill="1" applyBorder="1" applyAlignment="1">
      <alignment horizontal="justify" vertical="center"/>
    </xf>
    <xf numFmtId="0" fontId="12" fillId="10" borderId="9" xfId="0" applyFont="1" applyFill="1" applyBorder="1" applyAlignment="1">
      <alignment horizontal="justify" vertical="justify"/>
    </xf>
    <xf numFmtId="9" fontId="0" fillId="0" borderId="0" xfId="0" applyNumberFormat="1"/>
    <xf numFmtId="49" fontId="4" fillId="0" borderId="10" xfId="0" applyNumberFormat="1" applyFont="1" applyBorder="1" applyAlignment="1">
      <alignment vertical="center"/>
    </xf>
    <xf numFmtId="0" fontId="4" fillId="9" borderId="9" xfId="0" applyFont="1" applyFill="1" applyBorder="1" applyAlignment="1">
      <alignment horizontal="justify" vertical="center"/>
    </xf>
    <xf numFmtId="9" fontId="6" fillId="0" borderId="0" xfId="0" applyNumberFormat="1" applyFont="1" applyAlignment="1">
      <alignment horizontal="justify" wrapText="1"/>
    </xf>
    <xf numFmtId="2" fontId="4" fillId="3" borderId="17" xfId="0" applyNumberFormat="1" applyFont="1" applyFill="1" applyBorder="1" applyAlignment="1">
      <alignment horizontal="right" vertical="center"/>
    </xf>
    <xf numFmtId="2" fontId="4" fillId="3" borderId="22" xfId="0" applyNumberFormat="1" applyFont="1" applyFill="1" applyBorder="1" applyAlignment="1">
      <alignment horizontal="right" vertical="center"/>
    </xf>
    <xf numFmtId="2" fontId="4" fillId="3" borderId="10" xfId="0" applyNumberFormat="1" applyFont="1" applyFill="1" applyBorder="1" applyAlignment="1">
      <alignment horizontal="right" vertical="center"/>
    </xf>
    <xf numFmtId="0" fontId="4" fillId="0" borderId="0" xfId="1" applyFont="1"/>
    <xf numFmtId="0" fontId="1" fillId="0" borderId="0" xfId="1"/>
    <xf numFmtId="0" fontId="5" fillId="0" borderId="0" xfId="1" applyFont="1"/>
    <xf numFmtId="0" fontId="4" fillId="0" borderId="0" xfId="1" applyFont="1" applyBorder="1"/>
    <xf numFmtId="0" fontId="6" fillId="0" borderId="0" xfId="1" applyFont="1"/>
    <xf numFmtId="0" fontId="6" fillId="2" borderId="1" xfId="1" applyFont="1" applyFill="1" applyBorder="1" applyAlignment="1">
      <alignment horizontal="center"/>
    </xf>
    <xf numFmtId="0" fontId="6" fillId="2" borderId="23" xfId="1" applyFont="1" applyFill="1" applyBorder="1"/>
    <xf numFmtId="0" fontId="4" fillId="0" borderId="1" xfId="1" applyFont="1" applyBorder="1" applyAlignment="1">
      <alignment horizontal="center"/>
    </xf>
    <xf numFmtId="0" fontId="6" fillId="2" borderId="13" xfId="1" applyFont="1" applyFill="1" applyBorder="1"/>
    <xf numFmtId="0" fontId="4" fillId="0" borderId="14" xfId="1" applyFont="1" applyBorder="1" applyAlignment="1">
      <alignment horizontal="center"/>
    </xf>
    <xf numFmtId="0" fontId="4" fillId="0" borderId="15" xfId="1" applyFont="1" applyBorder="1" applyAlignment="1">
      <alignment horizontal="center"/>
    </xf>
    <xf numFmtId="0" fontId="6" fillId="2" borderId="13" xfId="1" applyFont="1" applyFill="1" applyBorder="1" applyAlignment="1">
      <alignment horizontal="justify" vertical="justify"/>
    </xf>
    <xf numFmtId="0" fontId="6" fillId="0" borderId="0" xfId="1" applyFont="1" applyFill="1" applyBorder="1" applyAlignment="1">
      <alignment horizontal="justify" vertical="justify"/>
    </xf>
    <xf numFmtId="0" fontId="4" fillId="0" borderId="0" xfId="1" applyFont="1" applyFill="1" applyBorder="1"/>
    <xf numFmtId="0" fontId="4" fillId="0" borderId="21" xfId="1" applyFont="1" applyBorder="1"/>
    <xf numFmtId="0" fontId="6" fillId="2" borderId="1" xfId="1" applyFont="1" applyFill="1" applyBorder="1" applyAlignment="1">
      <alignment horizontal="center" vertical="justify"/>
    </xf>
    <xf numFmtId="0" fontId="6" fillId="2" borderId="2" xfId="1" applyFont="1" applyFill="1" applyBorder="1" applyAlignment="1">
      <alignment horizontal="center" vertical="justify"/>
    </xf>
    <xf numFmtId="0" fontId="4" fillId="0" borderId="0" xfId="1" applyFont="1" applyFill="1" applyBorder="1" applyAlignment="1">
      <alignment horizontal="justify" vertical="justify"/>
    </xf>
    <xf numFmtId="0" fontId="4" fillId="0" borderId="0" xfId="1" applyFont="1" applyFill="1" applyBorder="1" applyAlignment="1">
      <alignment horizontal="center"/>
    </xf>
    <xf numFmtId="0" fontId="6" fillId="2" borderId="13" xfId="1" applyFont="1" applyFill="1" applyBorder="1" applyAlignment="1">
      <alignment horizontal="justify" wrapText="1"/>
    </xf>
    <xf numFmtId="0" fontId="4" fillId="0" borderId="14" xfId="1" applyFont="1" applyBorder="1" applyAlignment="1">
      <alignment horizontal="center" vertical="center"/>
    </xf>
    <xf numFmtId="0" fontId="4" fillId="0" borderId="15" xfId="1" applyFont="1" applyBorder="1" applyAlignment="1">
      <alignment horizontal="center" vertical="center"/>
    </xf>
    <xf numFmtId="0" fontId="4" fillId="0" borderId="13" xfId="1" applyFont="1" applyBorder="1" applyAlignment="1">
      <alignment horizontal="center" vertical="center"/>
    </xf>
    <xf numFmtId="0" fontId="4" fillId="0" borderId="0" xfId="1" applyFont="1" applyFill="1"/>
    <xf numFmtId="0" fontId="6" fillId="2" borderId="13" xfId="1" applyFont="1" applyFill="1" applyBorder="1" applyAlignment="1">
      <alignment horizontal="justify" vertical="center"/>
    </xf>
    <xf numFmtId="0" fontId="6" fillId="2" borderId="13" xfId="1" applyFont="1" applyFill="1" applyBorder="1" applyAlignment="1">
      <alignment wrapText="1"/>
    </xf>
    <xf numFmtId="49" fontId="4" fillId="0" borderId="12" xfId="1" applyNumberFormat="1" applyFont="1" applyBorder="1" applyAlignment="1">
      <alignment horizontal="center"/>
    </xf>
    <xf numFmtId="0" fontId="6" fillId="2" borderId="1" xfId="1" applyFont="1" applyFill="1" applyBorder="1" applyAlignment="1">
      <alignment horizontal="center" vertical="center"/>
    </xf>
    <xf numFmtId="0" fontId="4" fillId="0" borderId="1" xfId="1" applyFont="1" applyBorder="1" applyAlignment="1">
      <alignment horizontal="center" vertical="center"/>
    </xf>
    <xf numFmtId="0" fontId="6" fillId="2" borderId="13" xfId="1" applyFont="1" applyFill="1" applyBorder="1" applyAlignment="1">
      <alignment vertical="center"/>
    </xf>
    <xf numFmtId="0" fontId="6" fillId="0" borderId="0" xfId="1" applyFont="1" applyFill="1" applyBorder="1"/>
    <xf numFmtId="0" fontId="4" fillId="0" borderId="24" xfId="1" applyFont="1" applyBorder="1" applyAlignment="1">
      <alignment horizontal="center"/>
    </xf>
    <xf numFmtId="0" fontId="4" fillId="0" borderId="0" xfId="1" applyFont="1" applyBorder="1" applyAlignment="1">
      <alignment horizontal="center"/>
    </xf>
    <xf numFmtId="0" fontId="6" fillId="0" borderId="14" xfId="1" applyFont="1" applyBorder="1" applyAlignment="1">
      <alignment horizontal="center" vertical="center"/>
    </xf>
    <xf numFmtId="0" fontId="2" fillId="2" borderId="1" xfId="1" applyFont="1" applyFill="1" applyBorder="1" applyAlignment="1">
      <alignment horizontal="center"/>
    </xf>
    <xf numFmtId="0" fontId="2" fillId="2" borderId="23" xfId="1" applyFont="1" applyFill="1" applyBorder="1" applyAlignment="1"/>
    <xf numFmtId="0" fontId="2" fillId="0" borderId="14" xfId="1" applyFont="1" applyBorder="1" applyAlignment="1">
      <alignment horizontal="center"/>
    </xf>
    <xf numFmtId="0" fontId="2" fillId="0" borderId="15" xfId="1" applyFont="1" applyBorder="1" applyAlignment="1">
      <alignment horizontal="center"/>
    </xf>
    <xf numFmtId="0" fontId="6" fillId="0" borderId="29" xfId="1" applyFont="1" applyFill="1" applyBorder="1" applyAlignment="1">
      <alignment horizontal="center"/>
    </xf>
    <xf numFmtId="0" fontId="6" fillId="0" borderId="24" xfId="1" applyFont="1" applyFill="1" applyBorder="1" applyAlignment="1">
      <alignment horizontal="center"/>
    </xf>
    <xf numFmtId="0" fontId="6" fillId="0" borderId="12" xfId="1" applyFont="1" applyFill="1" applyBorder="1" applyAlignment="1">
      <alignment horizontal="center"/>
    </xf>
    <xf numFmtId="0" fontId="4" fillId="4" borderId="1" xfId="1" applyFont="1" applyFill="1" applyBorder="1" applyAlignment="1">
      <alignment horizontal="center"/>
    </xf>
    <xf numFmtId="0" fontId="4" fillId="0" borderId="3" xfId="1" applyFont="1" applyFill="1" applyBorder="1" applyAlignment="1">
      <alignment horizontal="justify" vertical="top"/>
    </xf>
    <xf numFmtId="0" fontId="4" fillId="0" borderId="4" xfId="1" applyFont="1" applyFill="1" applyBorder="1" applyAlignment="1">
      <alignment horizontal="justify" vertical="top"/>
    </xf>
    <xf numFmtId="3" fontId="4" fillId="3" borderId="4" xfId="1" applyNumberFormat="1" applyFont="1" applyFill="1" applyBorder="1" applyAlignment="1">
      <alignment horizontal="center" vertical="center"/>
    </xf>
    <xf numFmtId="3" fontId="4" fillId="0" borderId="4" xfId="1" applyNumberFormat="1" applyFont="1" applyBorder="1" applyAlignment="1">
      <alignment vertical="center"/>
    </xf>
    <xf numFmtId="3" fontId="4" fillId="3" borderId="5" xfId="1" applyNumberFormat="1" applyFont="1" applyFill="1" applyBorder="1" applyAlignment="1">
      <alignment horizontal="center" vertical="center"/>
    </xf>
    <xf numFmtId="0" fontId="6" fillId="0" borderId="9" xfId="1" applyFont="1" applyFill="1" applyBorder="1" applyAlignment="1">
      <alignment horizontal="justify" vertical="justify"/>
    </xf>
    <xf numFmtId="0" fontId="4" fillId="0" borderId="10" xfId="1" applyFont="1" applyFill="1" applyBorder="1" applyAlignment="1">
      <alignment horizontal="justify" vertical="top"/>
    </xf>
    <xf numFmtId="3" fontId="4" fillId="3" borderId="10" xfId="1" applyNumberFormat="1" applyFont="1" applyFill="1" applyBorder="1" applyAlignment="1">
      <alignment horizontal="center" vertical="center"/>
    </xf>
    <xf numFmtId="3" fontId="4" fillId="0" borderId="10" xfId="1" applyNumberFormat="1" applyFont="1" applyBorder="1" applyAlignment="1">
      <alignment vertical="center"/>
    </xf>
    <xf numFmtId="3" fontId="4" fillId="3" borderId="11" xfId="1" applyNumberFormat="1" applyFont="1" applyFill="1" applyBorder="1" applyAlignment="1">
      <alignment horizontal="center" vertical="center"/>
    </xf>
    <xf numFmtId="0" fontId="4" fillId="0" borderId="9" xfId="1" applyFont="1" applyFill="1" applyBorder="1" applyAlignment="1">
      <alignment horizontal="justify" vertical="top"/>
    </xf>
    <xf numFmtId="0" fontId="4" fillId="3" borderId="10" xfId="1" applyFont="1" applyFill="1" applyBorder="1" applyAlignment="1">
      <alignment horizontal="center" vertical="center"/>
    </xf>
    <xf numFmtId="0" fontId="4" fillId="3" borderId="11" xfId="1" applyFont="1" applyFill="1" applyBorder="1" applyAlignment="1">
      <alignment horizontal="center" vertical="center"/>
    </xf>
    <xf numFmtId="164" fontId="4" fillId="3" borderId="10" xfId="1" applyNumberFormat="1" applyFont="1" applyFill="1" applyBorder="1" applyAlignment="1">
      <alignment horizontal="center" vertical="center"/>
    </xf>
    <xf numFmtId="164" fontId="4" fillId="3" borderId="11" xfId="1" applyNumberFormat="1" applyFont="1" applyFill="1" applyBorder="1" applyAlignment="1">
      <alignment horizontal="center" vertical="center"/>
    </xf>
    <xf numFmtId="0" fontId="4" fillId="0" borderId="6" xfId="1" applyFont="1" applyFill="1" applyBorder="1" applyAlignment="1">
      <alignment horizontal="justify" vertical="top"/>
    </xf>
    <xf numFmtId="0" fontId="4" fillId="0" borderId="7" xfId="1" applyFont="1" applyFill="1" applyBorder="1" applyAlignment="1">
      <alignment horizontal="center" vertical="center"/>
    </xf>
    <xf numFmtId="0" fontId="4" fillId="0" borderId="3" xfId="1" applyFont="1" applyBorder="1" applyAlignment="1">
      <alignment horizontal="justify" vertical="center"/>
    </xf>
    <xf numFmtId="0" fontId="4" fillId="0" borderId="4" xfId="1" applyFont="1" applyFill="1" applyBorder="1" applyAlignment="1">
      <alignment horizontal="justify" vertical="center"/>
    </xf>
    <xf numFmtId="3" fontId="4" fillId="0" borderId="4" xfId="1" applyNumberFormat="1" applyFont="1" applyFill="1" applyBorder="1" applyAlignment="1"/>
    <xf numFmtId="1" fontId="4" fillId="3" borderId="4" xfId="1" applyNumberFormat="1" applyFont="1" applyFill="1" applyBorder="1" applyAlignment="1">
      <alignment horizontal="center" vertical="center"/>
    </xf>
    <xf numFmtId="164" fontId="4" fillId="0" borderId="4" xfId="1" applyNumberFormat="1" applyFont="1" applyFill="1" applyBorder="1" applyAlignment="1"/>
    <xf numFmtId="1" fontId="4" fillId="3" borderId="44" xfId="1" applyNumberFormat="1" applyFont="1" applyFill="1" applyBorder="1" applyAlignment="1">
      <alignment horizontal="center" vertical="center"/>
    </xf>
    <xf numFmtId="0" fontId="4" fillId="0" borderId="9" xfId="1" applyFont="1" applyBorder="1" applyAlignment="1">
      <alignment horizontal="justify" vertical="center"/>
    </xf>
    <xf numFmtId="0" fontId="4" fillId="0" borderId="10" xfId="1" applyFont="1" applyFill="1" applyBorder="1" applyAlignment="1">
      <alignment horizontal="justify" vertical="center"/>
    </xf>
    <xf numFmtId="3" fontId="4" fillId="0" borderId="10" xfId="1" applyNumberFormat="1" applyFont="1" applyFill="1" applyBorder="1" applyAlignment="1"/>
    <xf numFmtId="1" fontId="4" fillId="3" borderId="10" xfId="1" applyNumberFormat="1" applyFont="1" applyFill="1" applyBorder="1" applyAlignment="1">
      <alignment horizontal="center" vertical="center"/>
    </xf>
    <xf numFmtId="164" fontId="4" fillId="0" borderId="10" xfId="1" applyNumberFormat="1" applyFont="1" applyFill="1" applyBorder="1" applyAlignment="1"/>
    <xf numFmtId="1" fontId="4" fillId="3" borderId="45" xfId="1" applyNumberFormat="1" applyFont="1" applyFill="1" applyBorder="1" applyAlignment="1">
      <alignment horizontal="center" vertical="center"/>
    </xf>
    <xf numFmtId="0" fontId="6" fillId="0" borderId="9" xfId="1" applyFont="1" applyBorder="1" applyAlignment="1">
      <alignment horizontal="justify" vertical="center"/>
    </xf>
    <xf numFmtId="0" fontId="4" fillId="7" borderId="10" xfId="1" applyFont="1" applyFill="1" applyBorder="1" applyAlignment="1">
      <alignment horizontal="center" vertical="center"/>
    </xf>
    <xf numFmtId="0" fontId="4" fillId="7" borderId="45" xfId="1" applyFont="1" applyFill="1" applyBorder="1" applyAlignment="1">
      <alignment horizontal="center" vertical="center"/>
    </xf>
    <xf numFmtId="0" fontId="16" fillId="11" borderId="9" xfId="1" applyFont="1" applyFill="1" applyBorder="1" applyAlignment="1">
      <alignment horizontal="justify" vertical="justify"/>
    </xf>
    <xf numFmtId="0" fontId="4" fillId="11" borderId="10" xfId="1" applyFont="1" applyFill="1" applyBorder="1" applyAlignment="1">
      <alignment horizontal="center" vertical="center"/>
    </xf>
    <xf numFmtId="3" fontId="4" fillId="11" borderId="10" xfId="1" applyNumberFormat="1" applyFont="1" applyFill="1" applyBorder="1" applyAlignment="1">
      <alignment horizontal="center" vertical="center"/>
    </xf>
    <xf numFmtId="1" fontId="4" fillId="11" borderId="10" xfId="1" applyNumberFormat="1" applyFont="1" applyFill="1" applyBorder="1" applyAlignment="1">
      <alignment horizontal="center" vertical="center"/>
    </xf>
    <xf numFmtId="1" fontId="4" fillId="11" borderId="45" xfId="1" applyNumberFormat="1" applyFont="1" applyFill="1" applyBorder="1" applyAlignment="1">
      <alignment horizontal="center" vertical="center"/>
    </xf>
    <xf numFmtId="0" fontId="4" fillId="0" borderId="10" xfId="1" applyFont="1" applyFill="1" applyBorder="1" applyAlignment="1">
      <alignment horizontal="center" vertical="center"/>
    </xf>
    <xf numFmtId="3" fontId="4" fillId="0" borderId="10" xfId="1" applyNumberFormat="1" applyFont="1" applyFill="1" applyBorder="1" applyAlignment="1">
      <alignment horizontal="center" vertical="center"/>
    </xf>
    <xf numFmtId="0" fontId="16" fillId="0" borderId="9" xfId="1" applyFont="1" applyFill="1" applyBorder="1" applyAlignment="1">
      <alignment horizontal="justify" vertical="justify"/>
    </xf>
    <xf numFmtId="0" fontId="16" fillId="11" borderId="6" xfId="1" applyFont="1" applyFill="1" applyBorder="1" applyAlignment="1">
      <alignment horizontal="justify" vertical="justify"/>
    </xf>
    <xf numFmtId="0" fontId="4" fillId="11" borderId="7" xfId="1" applyFont="1" applyFill="1" applyBorder="1" applyAlignment="1">
      <alignment horizontal="center" vertical="center"/>
    </xf>
    <xf numFmtId="3" fontId="4" fillId="11" borderId="7" xfId="1" applyNumberFormat="1" applyFont="1" applyFill="1" applyBorder="1" applyAlignment="1">
      <alignment horizontal="center" vertical="center"/>
    </xf>
    <xf numFmtId="1" fontId="4" fillId="11" borderId="7" xfId="1" applyNumberFormat="1" applyFont="1" applyFill="1" applyBorder="1" applyAlignment="1">
      <alignment horizontal="center" vertical="center"/>
    </xf>
    <xf numFmtId="1" fontId="4" fillId="11" borderId="46" xfId="1" applyNumberFormat="1" applyFont="1" applyFill="1" applyBorder="1" applyAlignment="1">
      <alignment horizontal="center" vertical="center"/>
    </xf>
    <xf numFmtId="0" fontId="4" fillId="0" borderId="0" xfId="1" applyFont="1" applyFill="1" applyBorder="1" applyAlignment="1">
      <alignment horizontal="justify" vertical="center"/>
    </xf>
    <xf numFmtId="3" fontId="4" fillId="0" borderId="0" xfId="1" applyNumberFormat="1" applyFont="1" applyFill="1" applyBorder="1" applyAlignment="1"/>
    <xf numFmtId="164" fontId="4" fillId="0" borderId="0" xfId="1" applyNumberFormat="1" applyFont="1" applyFill="1" applyBorder="1" applyAlignment="1"/>
    <xf numFmtId="2" fontId="4" fillId="3" borderId="4" xfId="1" applyNumberFormat="1" applyFont="1" applyFill="1" applyBorder="1" applyAlignment="1">
      <alignment horizontal="center" vertical="center"/>
    </xf>
    <xf numFmtId="2" fontId="4" fillId="3" borderId="44" xfId="1" applyNumberFormat="1" applyFont="1" applyFill="1" applyBorder="1" applyAlignment="1">
      <alignment horizontal="center" vertical="center"/>
    </xf>
    <xf numFmtId="2" fontId="4" fillId="3" borderId="10" xfId="1" applyNumberFormat="1" applyFont="1" applyFill="1" applyBorder="1" applyAlignment="1">
      <alignment horizontal="center" vertical="center"/>
    </xf>
    <xf numFmtId="2" fontId="4" fillId="3" borderId="45" xfId="1" applyNumberFormat="1" applyFont="1" applyFill="1" applyBorder="1" applyAlignment="1">
      <alignment horizontal="center" vertical="center"/>
    </xf>
    <xf numFmtId="0" fontId="16" fillId="0" borderId="6" xfId="1" applyFont="1" applyFill="1" applyBorder="1" applyAlignment="1">
      <alignment horizontal="justify" vertical="justify"/>
    </xf>
    <xf numFmtId="2" fontId="4" fillId="3" borderId="7" xfId="1" applyNumberFormat="1" applyFont="1" applyFill="1" applyBorder="1" applyAlignment="1">
      <alignment horizontal="center" vertical="center"/>
    </xf>
    <xf numFmtId="2" fontId="4" fillId="3" borderId="46" xfId="1" applyNumberFormat="1" applyFont="1" applyFill="1" applyBorder="1" applyAlignment="1">
      <alignment horizontal="center" vertical="center"/>
    </xf>
    <xf numFmtId="0" fontId="4" fillId="2" borderId="1" xfId="1" applyFont="1" applyFill="1" applyBorder="1" applyAlignment="1">
      <alignment horizontal="center" vertical="center"/>
    </xf>
    <xf numFmtId="0" fontId="4" fillId="2" borderId="1" xfId="1" applyFont="1" applyFill="1" applyBorder="1" applyAlignment="1">
      <alignment horizontal="center"/>
    </xf>
    <xf numFmtId="0" fontId="4" fillId="0" borderId="3" xfId="1" applyFont="1" applyFill="1" applyBorder="1" applyAlignment="1">
      <alignment horizontal="justify" vertical="justify"/>
    </xf>
    <xf numFmtId="0" fontId="4" fillId="0" borderId="4" xfId="1" applyFont="1" applyFill="1" applyBorder="1" applyAlignment="1">
      <alignment horizontal="center" vertical="justify"/>
    </xf>
    <xf numFmtId="1" fontId="4" fillId="0" borderId="4" xfId="1" applyNumberFormat="1" applyFont="1" applyBorder="1" applyAlignment="1">
      <alignment horizontal="center" vertical="center"/>
    </xf>
    <xf numFmtId="1" fontId="4" fillId="3" borderId="5" xfId="1" applyNumberFormat="1" applyFont="1" applyFill="1" applyBorder="1" applyAlignment="1">
      <alignment horizontal="center" vertical="center"/>
    </xf>
    <xf numFmtId="0" fontId="4" fillId="0" borderId="9" xfId="1" applyFont="1" applyFill="1" applyBorder="1" applyAlignment="1">
      <alignment horizontal="justify" vertical="justify"/>
    </xf>
    <xf numFmtId="0" fontId="4" fillId="0" borderId="10" xfId="1" applyFont="1" applyFill="1" applyBorder="1" applyAlignment="1">
      <alignment horizontal="center" vertical="justify"/>
    </xf>
    <xf numFmtId="1" fontId="4" fillId="0" borderId="10" xfId="1" applyNumberFormat="1" applyFont="1" applyBorder="1" applyAlignment="1">
      <alignment horizontal="center" vertical="center"/>
    </xf>
    <xf numFmtId="1" fontId="4" fillId="3" borderId="11" xfId="1" applyNumberFormat="1" applyFont="1" applyFill="1" applyBorder="1" applyAlignment="1">
      <alignment horizontal="center" vertical="center"/>
    </xf>
    <xf numFmtId="0" fontId="1" fillId="0" borderId="14" xfId="1" applyBorder="1" applyAlignment="1">
      <alignment horizontal="center"/>
    </xf>
    <xf numFmtId="0" fontId="6" fillId="11" borderId="9" xfId="1" applyFont="1" applyFill="1" applyBorder="1" applyAlignment="1">
      <alignment horizontal="justify" vertical="center"/>
    </xf>
    <xf numFmtId="1" fontId="4" fillId="11" borderId="11" xfId="1" applyNumberFormat="1" applyFont="1" applyFill="1" applyBorder="1" applyAlignment="1">
      <alignment horizontal="center" vertical="center"/>
    </xf>
    <xf numFmtId="0" fontId="4" fillId="11" borderId="0" xfId="1" applyFont="1" applyFill="1"/>
    <xf numFmtId="9" fontId="4" fillId="11" borderId="10" xfId="1" applyNumberFormat="1" applyFont="1" applyFill="1" applyBorder="1" applyAlignment="1">
      <alignment horizontal="center" vertical="center"/>
    </xf>
    <xf numFmtId="0" fontId="4" fillId="0" borderId="10" xfId="1" applyFont="1" applyBorder="1" applyAlignment="1">
      <alignment horizontal="center" vertical="center"/>
    </xf>
    <xf numFmtId="10" fontId="4" fillId="0" borderId="10" xfId="1" applyNumberFormat="1" applyFont="1" applyBorder="1" applyAlignment="1">
      <alignment horizontal="center" vertical="center"/>
    </xf>
    <xf numFmtId="10" fontId="4" fillId="0" borderId="11" xfId="1" applyNumberFormat="1" applyFont="1" applyBorder="1" applyAlignment="1">
      <alignment horizontal="center" vertical="center"/>
    </xf>
    <xf numFmtId="0" fontId="7" fillId="0" borderId="21" xfId="1" applyFont="1" applyBorder="1" applyAlignment="1">
      <alignment wrapText="1"/>
    </xf>
    <xf numFmtId="0" fontId="7" fillId="0" borderId="0" xfId="1" applyFont="1" applyBorder="1" applyAlignment="1">
      <alignment wrapText="1"/>
    </xf>
    <xf numFmtId="9" fontId="4" fillId="0" borderId="10" xfId="1" applyNumberFormat="1" applyFont="1" applyBorder="1" applyAlignment="1">
      <alignment horizontal="center" vertical="center"/>
    </xf>
    <xf numFmtId="9" fontId="4" fillId="0" borderId="11" xfId="1" applyNumberFormat="1" applyFont="1" applyBorder="1" applyAlignment="1">
      <alignment horizontal="center" vertical="center"/>
    </xf>
    <xf numFmtId="0" fontId="4" fillId="11" borderId="9" xfId="1" applyFont="1" applyFill="1" applyBorder="1" applyAlignment="1">
      <alignment horizontal="justify" vertical="center"/>
    </xf>
    <xf numFmtId="164" fontId="4" fillId="11" borderId="10" xfId="1" applyNumberFormat="1" applyFont="1" applyFill="1" applyBorder="1" applyAlignment="1">
      <alignment horizontal="center" vertical="center"/>
    </xf>
    <xf numFmtId="165" fontId="4" fillId="11" borderId="10" xfId="1" applyNumberFormat="1" applyFont="1" applyFill="1" applyBorder="1" applyAlignment="1">
      <alignment horizontal="center" vertical="center"/>
    </xf>
    <xf numFmtId="0" fontId="4" fillId="0" borderId="6" xfId="1" applyFont="1" applyBorder="1" applyAlignment="1">
      <alignment horizontal="justify" vertical="center"/>
    </xf>
    <xf numFmtId="0" fontId="6" fillId="0" borderId="0" xfId="1" applyFont="1" applyAlignment="1">
      <alignment wrapText="1"/>
    </xf>
    <xf numFmtId="0" fontId="6" fillId="0" borderId="0" xfId="1" applyFont="1" applyAlignment="1">
      <alignment horizontal="justify" wrapText="1"/>
    </xf>
    <xf numFmtId="0" fontId="4" fillId="2" borderId="1" xfId="1" applyFont="1" applyFill="1" applyBorder="1" applyAlignment="1">
      <alignment horizontal="center" vertical="justify"/>
    </xf>
    <xf numFmtId="0" fontId="4" fillId="0" borderId="16" xfId="1" applyFont="1" applyBorder="1" applyAlignment="1">
      <alignment horizontal="justify" vertical="top"/>
    </xf>
    <xf numFmtId="0" fontId="4" fillId="0" borderId="22" xfId="1" applyFont="1" applyBorder="1" applyAlignment="1">
      <alignment horizontal="center" vertical="justify"/>
    </xf>
    <xf numFmtId="0" fontId="4" fillId="0" borderId="17" xfId="1" applyFont="1" applyBorder="1" applyAlignment="1">
      <alignment horizontal="center" vertical="center"/>
    </xf>
    <xf numFmtId="0" fontId="4" fillId="3" borderId="17" xfId="1" applyFont="1" applyFill="1" applyBorder="1" applyAlignment="1">
      <alignment horizontal="center" vertical="center"/>
    </xf>
    <xf numFmtId="0" fontId="4" fillId="0" borderId="22" xfId="1" applyFont="1" applyBorder="1" applyAlignment="1">
      <alignment horizontal="center" vertical="center"/>
    </xf>
    <xf numFmtId="0" fontId="4" fillId="3" borderId="22" xfId="1" applyFont="1" applyFill="1" applyBorder="1" applyAlignment="1">
      <alignment horizontal="center" vertical="center"/>
    </xf>
    <xf numFmtId="0" fontId="4" fillId="0" borderId="25" xfId="1" applyFont="1" applyBorder="1" applyAlignment="1">
      <alignment horizontal="center" vertical="center"/>
    </xf>
    <xf numFmtId="0" fontId="4" fillId="3" borderId="26" xfId="1" applyFont="1" applyFill="1" applyBorder="1" applyAlignment="1">
      <alignment horizontal="center" vertical="center"/>
    </xf>
    <xf numFmtId="0" fontId="4" fillId="0" borderId="9" xfId="1" applyFont="1" applyBorder="1" applyAlignment="1">
      <alignment horizontal="justify" vertical="top"/>
    </xf>
    <xf numFmtId="0" fontId="4" fillId="0" borderId="10" xfId="1" applyFont="1" applyBorder="1" applyAlignment="1">
      <alignment horizontal="center" vertical="justify"/>
    </xf>
    <xf numFmtId="0" fontId="4" fillId="0" borderId="18" xfId="1" applyFont="1" applyBorder="1" applyAlignment="1">
      <alignment horizontal="center" vertical="center"/>
    </xf>
    <xf numFmtId="0" fontId="4" fillId="11" borderId="9" xfId="1" applyFont="1" applyFill="1" applyBorder="1" applyAlignment="1">
      <alignment horizontal="justify" vertical="top"/>
    </xf>
    <xf numFmtId="0" fontId="4" fillId="11" borderId="18" xfId="1" applyFont="1" applyFill="1" applyBorder="1" applyAlignment="1">
      <alignment horizontal="center" vertical="center"/>
    </xf>
    <xf numFmtId="0" fontId="4" fillId="11" borderId="11" xfId="1" applyFont="1" applyFill="1" applyBorder="1" applyAlignment="1">
      <alignment horizontal="center" vertical="center"/>
    </xf>
    <xf numFmtId="0" fontId="4" fillId="11" borderId="6" xfId="1" applyFont="1" applyFill="1" applyBorder="1" applyAlignment="1">
      <alignment horizontal="justify" vertical="top"/>
    </xf>
    <xf numFmtId="0" fontId="4" fillId="11" borderId="20" xfId="1" applyFont="1" applyFill="1" applyBorder="1" applyAlignment="1">
      <alignment horizontal="center" vertical="center"/>
    </xf>
    <xf numFmtId="0" fontId="4" fillId="11" borderId="8" xfId="1" applyFont="1" applyFill="1" applyBorder="1" applyAlignment="1">
      <alignment horizontal="center" vertical="center"/>
    </xf>
    <xf numFmtId="1" fontId="5" fillId="0" borderId="10" xfId="0" applyNumberFormat="1" applyFont="1" applyBorder="1" applyAlignment="1">
      <alignment horizontal="center" vertical="center"/>
    </xf>
    <xf numFmtId="0" fontId="6" fillId="0" borderId="0" xfId="0" applyFont="1" applyBorder="1" applyAlignment="1">
      <alignment horizontal="justify" wrapText="1"/>
    </xf>
    <xf numFmtId="0" fontId="6" fillId="0" borderId="0" xfId="0" applyFont="1" applyAlignment="1">
      <alignment horizontal="left"/>
    </xf>
    <xf numFmtId="0" fontId="6" fillId="0" borderId="0" xfId="0" applyFont="1" applyFill="1" applyBorder="1" applyAlignment="1">
      <alignment horizontal="left" vertical="top"/>
    </xf>
    <xf numFmtId="0" fontId="4" fillId="2" borderId="23" xfId="0" applyFont="1" applyFill="1" applyBorder="1" applyAlignment="1">
      <alignment horizontal="center"/>
    </xf>
    <xf numFmtId="0" fontId="4" fillId="2" borderId="24" xfId="0" applyFont="1" applyFill="1" applyBorder="1" applyAlignment="1">
      <alignment horizontal="center"/>
    </xf>
    <xf numFmtId="0" fontId="4" fillId="2" borderId="12" xfId="0" applyFont="1" applyFill="1" applyBorder="1" applyAlignment="1">
      <alignment horizontal="center"/>
    </xf>
    <xf numFmtId="0" fontId="4" fillId="2" borderId="1" xfId="0" applyFont="1" applyFill="1" applyBorder="1" applyAlignment="1">
      <alignment horizontal="center"/>
    </xf>
    <xf numFmtId="0" fontId="6" fillId="0" borderId="0" xfId="0" applyFont="1" applyAlignment="1">
      <alignment horizontal="justify" wrapText="1"/>
    </xf>
    <xf numFmtId="0" fontId="6" fillId="2" borderId="21" xfId="0" applyFont="1" applyFill="1" applyBorder="1" applyAlignment="1">
      <alignment horizontal="center"/>
    </xf>
    <xf numFmtId="0" fontId="6" fillId="2" borderId="0" xfId="0" applyFont="1" applyFill="1" applyBorder="1" applyAlignment="1">
      <alignment horizontal="center"/>
    </xf>
    <xf numFmtId="0" fontId="4" fillId="2" borderId="2"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4" fillId="0" borderId="7" xfId="0" applyFont="1" applyBorder="1" applyAlignment="1">
      <alignment horizontal="center" vertical="center"/>
    </xf>
    <xf numFmtId="164" fontId="4" fillId="0" borderId="7" xfId="0" applyNumberFormat="1" applyFont="1" applyBorder="1" applyAlignment="1">
      <alignment horizontal="center" vertical="center"/>
    </xf>
    <xf numFmtId="164" fontId="4" fillId="0" borderId="8" xfId="0" applyNumberFormat="1" applyFont="1" applyBorder="1" applyAlignment="1">
      <alignment horizontal="center" vertical="center"/>
    </xf>
    <xf numFmtId="0" fontId="4" fillId="4" borderId="23" xfId="0" applyFont="1" applyFill="1" applyBorder="1" applyAlignment="1">
      <alignment horizontal="center"/>
    </xf>
    <xf numFmtId="0" fontId="4" fillId="4" borderId="24" xfId="0" applyFont="1" applyFill="1" applyBorder="1" applyAlignment="1">
      <alignment horizontal="center"/>
    </xf>
    <xf numFmtId="0" fontId="4" fillId="4" borderId="12" xfId="0" applyFont="1" applyFill="1" applyBorder="1" applyAlignment="1">
      <alignment horizontal="center"/>
    </xf>
    <xf numFmtId="0" fontId="6" fillId="2" borderId="1" xfId="0" applyFont="1" applyFill="1" applyBorder="1" applyAlignment="1">
      <alignment horizontal="center"/>
    </xf>
    <xf numFmtId="0" fontId="6" fillId="2"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8" xfId="0" applyFont="1" applyFill="1" applyBorder="1" applyAlignment="1">
      <alignment horizontal="center" vertical="center"/>
    </xf>
    <xf numFmtId="0" fontId="6" fillId="4" borderId="1" xfId="0" applyFont="1" applyFill="1" applyBorder="1" applyAlignment="1">
      <alignment horizontal="justify" vertical="center"/>
    </xf>
    <xf numFmtId="49" fontId="4" fillId="0" borderId="6" xfId="0" applyNumberFormat="1" applyFont="1" applyBorder="1" applyAlignment="1">
      <alignment horizontal="justify" vertical="center"/>
    </xf>
    <xf numFmtId="49" fontId="4" fillId="0" borderId="7" xfId="0" applyNumberFormat="1" applyFont="1" applyBorder="1" applyAlignment="1">
      <alignment horizontal="justify" vertical="center"/>
    </xf>
    <xf numFmtId="49" fontId="4" fillId="0" borderId="8" xfId="0" applyNumberFormat="1" applyFont="1" applyBorder="1" applyAlignment="1">
      <alignment horizontal="justify" vertical="center"/>
    </xf>
    <xf numFmtId="0" fontId="6" fillId="4" borderId="23" xfId="0" applyFont="1" applyFill="1" applyBorder="1" applyAlignment="1">
      <alignment horizontal="center"/>
    </xf>
    <xf numFmtId="0" fontId="6" fillId="4" borderId="24" xfId="0" applyFont="1" applyFill="1" applyBorder="1" applyAlignment="1">
      <alignment horizontal="center"/>
    </xf>
    <xf numFmtId="0" fontId="6" fillId="4" borderId="12" xfId="0" applyFont="1" applyFill="1" applyBorder="1" applyAlignment="1">
      <alignment horizontal="center"/>
    </xf>
    <xf numFmtId="0" fontId="6" fillId="4" borderId="2" xfId="0" applyFont="1" applyFill="1" applyBorder="1" applyAlignment="1">
      <alignment horizontal="center" vertical="center"/>
    </xf>
    <xf numFmtId="0" fontId="6" fillId="4" borderId="28" xfId="0" applyFont="1" applyFill="1" applyBorder="1" applyAlignment="1">
      <alignment horizontal="center" vertical="center"/>
    </xf>
    <xf numFmtId="49" fontId="4" fillId="0" borderId="9" xfId="0" applyNumberFormat="1" applyFont="1" applyBorder="1" applyAlignment="1">
      <alignment horizontal="justify" vertical="center"/>
    </xf>
    <xf numFmtId="49" fontId="4" fillId="0" borderId="10" xfId="0" applyNumberFormat="1" applyFont="1" applyBorder="1" applyAlignment="1">
      <alignment horizontal="justify" vertical="center"/>
    </xf>
    <xf numFmtId="49" fontId="4" fillId="0" borderId="11" xfId="0" applyNumberFormat="1" applyFont="1" applyBorder="1" applyAlignment="1">
      <alignment horizontal="justify" vertical="center"/>
    </xf>
    <xf numFmtId="0" fontId="6" fillId="2" borderId="23" xfId="0" applyFont="1" applyFill="1" applyBorder="1" applyAlignment="1">
      <alignment horizontal="left" vertical="center" wrapText="1"/>
    </xf>
    <xf numFmtId="0" fontId="6" fillId="2" borderId="24" xfId="0" applyFont="1" applyFill="1" applyBorder="1" applyAlignment="1">
      <alignment horizontal="left" vertical="center" wrapText="1"/>
    </xf>
    <xf numFmtId="0" fontId="4" fillId="0" borderId="1" xfId="0" applyFont="1" applyBorder="1" applyAlignment="1">
      <alignment horizontal="left" vertical="center"/>
    </xf>
    <xf numFmtId="0" fontId="6" fillId="2" borderId="30" xfId="0" applyFont="1" applyFill="1" applyBorder="1" applyAlignment="1">
      <alignment horizontal="center"/>
    </xf>
    <xf numFmtId="0" fontId="6" fillId="2" borderId="31" xfId="0" applyFont="1" applyFill="1" applyBorder="1" applyAlignment="1">
      <alignment horizontal="center"/>
    </xf>
    <xf numFmtId="0" fontId="6" fillId="2" borderId="32" xfId="0" applyFont="1" applyFill="1" applyBorder="1" applyAlignment="1">
      <alignment horizontal="center"/>
    </xf>
    <xf numFmtId="49" fontId="4" fillId="0" borderId="3" xfId="0" applyNumberFormat="1" applyFont="1" applyBorder="1" applyAlignment="1">
      <alignment horizontal="justify" vertical="center"/>
    </xf>
    <xf numFmtId="49" fontId="4" fillId="0" borderId="4" xfId="0" applyNumberFormat="1" applyFont="1" applyBorder="1" applyAlignment="1">
      <alignment horizontal="justify" vertical="center"/>
    </xf>
    <xf numFmtId="49" fontId="4" fillId="0" borderId="5" xfId="0" applyNumberFormat="1" applyFont="1" applyBorder="1" applyAlignment="1">
      <alignment horizontal="justify" vertical="center"/>
    </xf>
    <xf numFmtId="0" fontId="6" fillId="0" borderId="1" xfId="0" applyFont="1" applyBorder="1" applyAlignment="1">
      <alignment horizontal="center" vertical="center"/>
    </xf>
    <xf numFmtId="0" fontId="6" fillId="2" borderId="23" xfId="0" applyFont="1" applyFill="1" applyBorder="1" applyAlignment="1">
      <alignment horizontal="center" vertical="center" wrapText="1"/>
    </xf>
    <xf numFmtId="0" fontId="6" fillId="2" borderId="12" xfId="0" applyFont="1" applyFill="1" applyBorder="1" applyAlignment="1">
      <alignment horizontal="center" vertical="center" wrapText="1"/>
    </xf>
    <xf numFmtId="3" fontId="4" fillId="0" borderId="14" xfId="0" applyNumberFormat="1" applyFont="1" applyBorder="1" applyAlignment="1">
      <alignment horizontal="center" vertical="center"/>
    </xf>
    <xf numFmtId="3" fontId="4" fillId="0" borderId="15" xfId="0" applyNumberFormat="1" applyFont="1" applyBorder="1" applyAlignment="1">
      <alignment horizontal="center" vertical="center"/>
    </xf>
    <xf numFmtId="0" fontId="6" fillId="2" borderId="1" xfId="0" applyFont="1" applyFill="1" applyBorder="1" applyAlignment="1">
      <alignment horizontal="left" vertical="center"/>
    </xf>
    <xf numFmtId="49" fontId="6" fillId="2" borderId="41" xfId="0" applyNumberFormat="1" applyFont="1" applyFill="1" applyBorder="1" applyAlignment="1">
      <alignment horizontal="left" vertical="center"/>
    </xf>
    <xf numFmtId="0" fontId="0" fillId="0" borderId="42" xfId="0" applyBorder="1" applyAlignment="1">
      <alignment horizontal="left" vertical="center"/>
    </xf>
    <xf numFmtId="49" fontId="9" fillId="0" borderId="41" xfId="0" applyNumberFormat="1" applyFont="1" applyBorder="1" applyAlignment="1">
      <alignment horizontal="left" vertical="center"/>
    </xf>
    <xf numFmtId="0" fontId="0" fillId="0" borderId="42" xfId="0" applyBorder="1" applyAlignment="1"/>
    <xf numFmtId="0" fontId="0" fillId="0" borderId="43" xfId="0" applyBorder="1" applyAlignment="1"/>
    <xf numFmtId="49" fontId="6" fillId="2" borderId="39" xfId="0" applyNumberFormat="1" applyFont="1" applyFill="1" applyBorder="1" applyAlignment="1">
      <alignment horizontal="left" vertical="center"/>
    </xf>
    <xf numFmtId="0" fontId="0" fillId="0" borderId="0" xfId="0" applyBorder="1" applyAlignment="1">
      <alignment horizontal="left" vertical="center"/>
    </xf>
    <xf numFmtId="49" fontId="9" fillId="0" borderId="39" xfId="0" applyNumberFormat="1" applyFont="1" applyBorder="1" applyAlignment="1">
      <alignment horizontal="left" vertical="center"/>
    </xf>
    <xf numFmtId="0" fontId="0" fillId="0" borderId="0" xfId="0" applyBorder="1" applyAlignment="1"/>
    <xf numFmtId="0" fontId="0" fillId="0" borderId="40" xfId="0" applyBorder="1" applyAlignment="1"/>
    <xf numFmtId="0" fontId="8" fillId="5" borderId="0" xfId="0" applyFont="1" applyFill="1" applyAlignment="1">
      <alignment horizontal="center"/>
    </xf>
    <xf numFmtId="49" fontId="6" fillId="2" borderId="36" xfId="0" applyNumberFormat="1" applyFont="1" applyFill="1" applyBorder="1" applyAlignment="1">
      <alignment horizontal="left" vertical="center"/>
    </xf>
    <xf numFmtId="0" fontId="0" fillId="0" borderId="37" xfId="0" applyBorder="1" applyAlignment="1">
      <alignment horizontal="left" vertical="center"/>
    </xf>
    <xf numFmtId="49" fontId="9" fillId="0" borderId="36" xfId="0" applyNumberFormat="1" applyFont="1" applyBorder="1" applyAlignment="1">
      <alignment horizontal="left" vertical="center"/>
    </xf>
    <xf numFmtId="0" fontId="0" fillId="0" borderId="37" xfId="0" applyBorder="1" applyAlignment="1"/>
    <xf numFmtId="0" fontId="0" fillId="0" borderId="38" xfId="0" applyBorder="1" applyAlignment="1"/>
    <xf numFmtId="3" fontId="4" fillId="0" borderId="14" xfId="0" applyNumberFormat="1" applyFont="1" applyFill="1" applyBorder="1" applyAlignment="1">
      <alignment horizontal="center" vertical="center"/>
    </xf>
    <xf numFmtId="3" fontId="4" fillId="0" borderId="15" xfId="0" applyNumberFormat="1" applyFont="1" applyFill="1" applyBorder="1" applyAlignment="1">
      <alignment horizontal="center" vertical="center"/>
    </xf>
    <xf numFmtId="0" fontId="4" fillId="0" borderId="14" xfId="0" applyFont="1" applyBorder="1" applyAlignment="1">
      <alignment horizontal="center"/>
    </xf>
    <xf numFmtId="0" fontId="4" fillId="0" borderId="15" xfId="0" applyFont="1" applyBorder="1" applyAlignment="1">
      <alignment horizontal="center"/>
    </xf>
    <xf numFmtId="0" fontId="6" fillId="8" borderId="1" xfId="0" applyFont="1" applyFill="1" applyBorder="1" applyAlignment="1">
      <alignment horizontal="center"/>
    </xf>
    <xf numFmtId="0" fontId="4" fillId="2" borderId="21" xfId="0" applyFont="1" applyFill="1" applyBorder="1" applyAlignment="1">
      <alignment horizontal="center"/>
    </xf>
    <xf numFmtId="0" fontId="4" fillId="2" borderId="0" xfId="0" applyFont="1" applyFill="1" applyBorder="1" applyAlignment="1">
      <alignment horizontal="center"/>
    </xf>
    <xf numFmtId="0" fontId="4" fillId="2" borderId="47" xfId="0" applyFont="1" applyFill="1" applyBorder="1" applyAlignment="1">
      <alignment horizontal="center"/>
    </xf>
    <xf numFmtId="0" fontId="4" fillId="2" borderId="48" xfId="0" applyFont="1" applyFill="1" applyBorder="1" applyAlignment="1">
      <alignment horizontal="center"/>
    </xf>
    <xf numFmtId="1" fontId="4" fillId="0" borderId="7"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20" xfId="0" applyNumberFormat="1" applyFont="1" applyBorder="1" applyAlignment="1">
      <alignment horizontal="center" vertical="center"/>
    </xf>
    <xf numFmtId="1" fontId="4" fillId="0" borderId="19" xfId="0" applyNumberFormat="1" applyFont="1" applyBorder="1" applyAlignment="1">
      <alignment horizontal="center" vertical="center"/>
    </xf>
    <xf numFmtId="49" fontId="4" fillId="0" borderId="0" xfId="0" applyNumberFormat="1" applyFont="1" applyBorder="1" applyAlignment="1">
      <alignment horizontal="justify" vertical="center"/>
    </xf>
    <xf numFmtId="164" fontId="4" fillId="0" borderId="20" xfId="0" applyNumberFormat="1" applyFont="1" applyBorder="1" applyAlignment="1">
      <alignment horizontal="center" vertical="center"/>
    </xf>
    <xf numFmtId="164" fontId="4" fillId="0" borderId="19" xfId="0" applyNumberFormat="1" applyFont="1" applyBorder="1" applyAlignment="1">
      <alignment horizontal="center" vertical="center"/>
    </xf>
    <xf numFmtId="49" fontId="4" fillId="0" borderId="18" xfId="0" applyNumberFormat="1" applyFont="1" applyBorder="1" applyAlignment="1">
      <alignment horizontal="justify" vertical="center"/>
    </xf>
    <xf numFmtId="49" fontId="4" fillId="0" borderId="56" xfId="0" applyNumberFormat="1" applyFont="1" applyBorder="1" applyAlignment="1">
      <alignment horizontal="justify" vertical="center"/>
    </xf>
    <xf numFmtId="49" fontId="4" fillId="0" borderId="57" xfId="0" applyNumberFormat="1" applyFont="1" applyBorder="1" applyAlignment="1">
      <alignment horizontal="justify" vertical="center"/>
    </xf>
    <xf numFmtId="49" fontId="4" fillId="0" borderId="61" xfId="0" applyNumberFormat="1" applyFont="1" applyBorder="1" applyAlignment="1">
      <alignment horizontal="justify" vertical="center"/>
    </xf>
    <xf numFmtId="49" fontId="4" fillId="0" borderId="62" xfId="0" applyNumberFormat="1" applyFont="1" applyBorder="1" applyAlignment="1">
      <alignment horizontal="justify" vertical="center"/>
    </xf>
    <xf numFmtId="49" fontId="4" fillId="0" borderId="63" xfId="0" applyNumberFormat="1" applyFont="1" applyBorder="1" applyAlignment="1">
      <alignment horizontal="justify" vertical="center"/>
    </xf>
    <xf numFmtId="49" fontId="6" fillId="2" borderId="54" xfId="0" applyNumberFormat="1" applyFont="1" applyFill="1" applyBorder="1" applyAlignment="1">
      <alignment horizontal="left" vertical="center"/>
    </xf>
    <xf numFmtId="49" fontId="9" fillId="0" borderId="55" xfId="0" applyNumberFormat="1" applyFont="1" applyBorder="1" applyAlignment="1">
      <alignment horizontal="left" vertical="center"/>
    </xf>
    <xf numFmtId="49" fontId="9" fillId="0" borderId="56" xfId="0" applyNumberFormat="1" applyFont="1" applyBorder="1" applyAlignment="1">
      <alignment horizontal="left" vertical="center"/>
    </xf>
    <xf numFmtId="49" fontId="9" fillId="0" borderId="57" xfId="0" applyNumberFormat="1" applyFont="1" applyBorder="1" applyAlignment="1">
      <alignment horizontal="left" vertical="center"/>
    </xf>
    <xf numFmtId="49" fontId="6" fillId="2" borderId="58" xfId="0" applyNumberFormat="1" applyFont="1" applyFill="1" applyBorder="1" applyAlignment="1">
      <alignment horizontal="left" vertical="center"/>
    </xf>
    <xf numFmtId="49" fontId="6" fillId="2" borderId="59" xfId="0" applyNumberFormat="1" applyFont="1" applyFill="1" applyBorder="1" applyAlignment="1">
      <alignment horizontal="left" vertical="center"/>
    </xf>
    <xf numFmtId="49" fontId="6" fillId="2" borderId="60" xfId="0" applyNumberFormat="1" applyFont="1" applyFill="1" applyBorder="1" applyAlignment="1">
      <alignment horizontal="left" vertical="center"/>
    </xf>
    <xf numFmtId="49" fontId="9" fillId="0" borderId="58" xfId="0" applyNumberFormat="1" applyFont="1" applyBorder="1" applyAlignment="1">
      <alignment horizontal="left" vertical="center"/>
    </xf>
    <xf numFmtId="49" fontId="9" fillId="0" borderId="59" xfId="0" applyNumberFormat="1" applyFont="1" applyBorder="1" applyAlignment="1">
      <alignment horizontal="left" vertical="center"/>
    </xf>
    <xf numFmtId="49" fontId="9" fillId="0" borderId="60" xfId="0" applyNumberFormat="1" applyFont="1" applyBorder="1" applyAlignment="1">
      <alignment horizontal="left" vertical="center"/>
    </xf>
    <xf numFmtId="49" fontId="9" fillId="0" borderId="50" xfId="0" applyNumberFormat="1" applyFont="1" applyBorder="1" applyAlignment="1">
      <alignment horizontal="justify" vertical="center"/>
    </xf>
    <xf numFmtId="49" fontId="9" fillId="0" borderId="10" xfId="0" applyNumberFormat="1" applyFont="1" applyBorder="1" applyAlignment="1">
      <alignment horizontal="justify" vertical="center"/>
    </xf>
    <xf numFmtId="49" fontId="9" fillId="0" borderId="11" xfId="0" applyNumberFormat="1" applyFont="1" applyBorder="1" applyAlignment="1">
      <alignment horizontal="justify" vertical="center"/>
    </xf>
    <xf numFmtId="49" fontId="6" fillId="2" borderId="53" xfId="0" applyNumberFormat="1" applyFont="1" applyFill="1" applyBorder="1" applyAlignment="1">
      <alignment horizontal="left" vertical="center"/>
    </xf>
    <xf numFmtId="49" fontId="9" fillId="0" borderId="49" xfId="0" applyNumberFormat="1" applyFont="1" applyBorder="1" applyAlignment="1">
      <alignment horizontal="justify" vertical="center"/>
    </xf>
    <xf numFmtId="49" fontId="9" fillId="0" borderId="4" xfId="0" applyNumberFormat="1" applyFont="1" applyBorder="1" applyAlignment="1">
      <alignment horizontal="justify" vertical="center"/>
    </xf>
    <xf numFmtId="49" fontId="9" fillId="0" borderId="5" xfId="0" applyNumberFormat="1" applyFont="1" applyBorder="1" applyAlignment="1">
      <alignment horizontal="justify" vertical="center"/>
    </xf>
    <xf numFmtId="0" fontId="6" fillId="0" borderId="66" xfId="1" applyFont="1" applyBorder="1" applyAlignment="1">
      <alignment horizontal="justify" wrapText="1"/>
    </xf>
    <xf numFmtId="0" fontId="6" fillId="0" borderId="0" xfId="1" applyFont="1" applyAlignment="1">
      <alignment horizontal="left"/>
    </xf>
    <xf numFmtId="0" fontId="6" fillId="0" borderId="0" xfId="1" applyFont="1" applyFill="1" applyBorder="1" applyAlignment="1">
      <alignment horizontal="left" vertical="top"/>
    </xf>
    <xf numFmtId="0" fontId="4" fillId="2" borderId="23" xfId="1" applyFont="1" applyFill="1" applyBorder="1" applyAlignment="1">
      <alignment horizontal="center"/>
    </xf>
    <xf numFmtId="0" fontId="4" fillId="2" borderId="24" xfId="1" applyFont="1" applyFill="1" applyBorder="1" applyAlignment="1">
      <alignment horizontal="center"/>
    </xf>
    <xf numFmtId="0" fontId="4" fillId="2" borderId="12" xfId="1" applyFont="1" applyFill="1" applyBorder="1" applyAlignment="1">
      <alignment horizontal="center"/>
    </xf>
    <xf numFmtId="0" fontId="6" fillId="0" borderId="0" xfId="1" applyFont="1" applyAlignment="1">
      <alignment horizontal="justify" wrapText="1"/>
    </xf>
    <xf numFmtId="0" fontId="6" fillId="2" borderId="64" xfId="1" applyFont="1" applyFill="1" applyBorder="1" applyAlignment="1">
      <alignment horizontal="center"/>
    </xf>
    <xf numFmtId="0" fontId="6" fillId="2" borderId="65" xfId="1" applyFont="1" applyFill="1" applyBorder="1" applyAlignment="1">
      <alignment horizontal="center"/>
    </xf>
    <xf numFmtId="0" fontId="4" fillId="2" borderId="2"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4" fillId="0" borderId="20" xfId="1" applyFont="1" applyBorder="1" applyAlignment="1">
      <alignment horizontal="center" vertical="center"/>
    </xf>
    <xf numFmtId="0" fontId="4" fillId="0" borderId="19" xfId="1" applyFont="1" applyBorder="1" applyAlignment="1">
      <alignment horizontal="center" vertical="center"/>
    </xf>
    <xf numFmtId="1" fontId="4" fillId="0" borderId="20" xfId="1" applyNumberFormat="1" applyFont="1" applyBorder="1" applyAlignment="1">
      <alignment horizontal="center" vertical="center"/>
    </xf>
    <xf numFmtId="1" fontId="4" fillId="0" borderId="19" xfId="1" applyNumberFormat="1" applyFont="1" applyBorder="1" applyAlignment="1">
      <alignment horizontal="center" vertical="center"/>
    </xf>
    <xf numFmtId="1" fontId="4" fillId="0" borderId="60" xfId="1" applyNumberFormat="1" applyFont="1" applyBorder="1" applyAlignment="1">
      <alignment horizontal="center" vertical="center"/>
    </xf>
    <xf numFmtId="0" fontId="4" fillId="4" borderId="23" xfId="1" applyFont="1" applyFill="1" applyBorder="1" applyAlignment="1">
      <alignment horizontal="center"/>
    </xf>
    <xf numFmtId="0" fontId="4" fillId="4" borderId="24" xfId="1" applyFont="1" applyFill="1" applyBorder="1" applyAlignment="1">
      <alignment horizontal="center"/>
    </xf>
    <xf numFmtId="0" fontId="4" fillId="4" borderId="12" xfId="1" applyFont="1" applyFill="1" applyBorder="1" applyAlignment="1">
      <alignment horizontal="center"/>
    </xf>
    <xf numFmtId="0" fontId="6" fillId="2" borderId="23" xfId="1" applyFont="1" applyFill="1" applyBorder="1" applyAlignment="1">
      <alignment horizontal="center"/>
    </xf>
    <xf numFmtId="0" fontId="6" fillId="2" borderId="24" xfId="1" applyFont="1" applyFill="1" applyBorder="1" applyAlignment="1">
      <alignment horizontal="center"/>
    </xf>
    <xf numFmtId="0" fontId="6" fillId="2" borderId="12" xfId="1" applyFont="1" applyFill="1" applyBorder="1" applyAlignment="1">
      <alignment horizontal="center"/>
    </xf>
    <xf numFmtId="0" fontId="6" fillId="2" borderId="2" xfId="1" applyFont="1" applyFill="1" applyBorder="1" applyAlignment="1">
      <alignment horizontal="center" vertical="center"/>
    </xf>
    <xf numFmtId="0" fontId="6" fillId="2" borderId="28" xfId="1" applyFont="1" applyFill="1" applyBorder="1" applyAlignment="1">
      <alignment horizontal="center" vertical="center"/>
    </xf>
    <xf numFmtId="0" fontId="4" fillId="4" borderId="2" xfId="1" applyFont="1" applyFill="1" applyBorder="1" applyAlignment="1">
      <alignment horizontal="center" vertical="center"/>
    </xf>
    <xf numFmtId="0" fontId="4" fillId="4" borderId="28" xfId="1" applyFont="1" applyFill="1" applyBorder="1" applyAlignment="1">
      <alignment horizontal="center" vertical="center"/>
    </xf>
    <xf numFmtId="0" fontId="6" fillId="4" borderId="2" xfId="1" applyFont="1" applyFill="1" applyBorder="1" applyAlignment="1">
      <alignment horizontal="justify" vertical="center"/>
    </xf>
    <xf numFmtId="0" fontId="6" fillId="4" borderId="28" xfId="1" applyFont="1" applyFill="1" applyBorder="1" applyAlignment="1">
      <alignment horizontal="justify" vertical="center"/>
    </xf>
    <xf numFmtId="49" fontId="4" fillId="0" borderId="6" xfId="1" applyNumberFormat="1" applyFont="1" applyBorder="1" applyAlignment="1">
      <alignment horizontal="justify" vertical="center"/>
    </xf>
    <xf numFmtId="49" fontId="4" fillId="0" borderId="7" xfId="1" applyNumberFormat="1" applyFont="1" applyBorder="1" applyAlignment="1">
      <alignment horizontal="justify" vertical="center"/>
    </xf>
    <xf numFmtId="49" fontId="4" fillId="0" borderId="8" xfId="1" applyNumberFormat="1" applyFont="1" applyBorder="1" applyAlignment="1">
      <alignment horizontal="justify" vertical="center"/>
    </xf>
    <xf numFmtId="0" fontId="6" fillId="4" borderId="23" xfId="1" applyFont="1" applyFill="1" applyBorder="1" applyAlignment="1">
      <alignment horizontal="center"/>
    </xf>
    <xf numFmtId="0" fontId="6" fillId="4" borderId="24" xfId="1" applyFont="1" applyFill="1" applyBorder="1" applyAlignment="1">
      <alignment horizontal="center"/>
    </xf>
    <xf numFmtId="0" fontId="6" fillId="4" borderId="12" xfId="1" applyFont="1" applyFill="1" applyBorder="1" applyAlignment="1">
      <alignment horizontal="center"/>
    </xf>
    <xf numFmtId="0" fontId="6" fillId="4" borderId="2" xfId="1" applyFont="1" applyFill="1" applyBorder="1" applyAlignment="1">
      <alignment horizontal="center" vertical="center"/>
    </xf>
    <xf numFmtId="0" fontId="6" fillId="4" borderId="28" xfId="1" applyFont="1" applyFill="1" applyBorder="1" applyAlignment="1">
      <alignment horizontal="center" vertical="center"/>
    </xf>
    <xf numFmtId="49" fontId="4" fillId="0" borderId="9" xfId="1" applyNumberFormat="1" applyFont="1" applyBorder="1" applyAlignment="1">
      <alignment horizontal="justify" vertical="center"/>
    </xf>
    <xf numFmtId="49" fontId="4" fillId="0" borderId="10" xfId="1" applyNumberFormat="1" applyFont="1" applyBorder="1" applyAlignment="1">
      <alignment horizontal="justify" vertical="center"/>
    </xf>
    <xf numFmtId="49" fontId="4" fillId="0" borderId="11" xfId="1" applyNumberFormat="1" applyFont="1" applyBorder="1" applyAlignment="1">
      <alignment horizontal="justify" vertical="center"/>
    </xf>
    <xf numFmtId="0" fontId="6" fillId="2" borderId="23" xfId="1" applyFont="1" applyFill="1" applyBorder="1" applyAlignment="1">
      <alignment horizontal="left" vertical="center" wrapText="1"/>
    </xf>
    <xf numFmtId="0" fontId="6" fillId="2" borderId="24" xfId="1" applyFont="1" applyFill="1" applyBorder="1" applyAlignment="1">
      <alignment horizontal="left" vertical="center" wrapText="1"/>
    </xf>
    <xf numFmtId="0" fontId="6" fillId="2" borderId="12" xfId="1" applyFont="1" applyFill="1" applyBorder="1" applyAlignment="1">
      <alignment horizontal="left" vertical="center" wrapText="1"/>
    </xf>
    <xf numFmtId="0" fontId="4" fillId="0" borderId="23" xfId="1" applyFont="1" applyBorder="1" applyAlignment="1">
      <alignment horizontal="left" vertical="center"/>
    </xf>
    <xf numFmtId="0" fontId="4" fillId="0" borderId="24" xfId="1" applyFont="1" applyBorder="1" applyAlignment="1">
      <alignment horizontal="left" vertical="center"/>
    </xf>
    <xf numFmtId="0" fontId="4" fillId="0" borderId="12" xfId="1" applyFont="1" applyBorder="1" applyAlignment="1">
      <alignment horizontal="left" vertical="center"/>
    </xf>
    <xf numFmtId="49" fontId="4" fillId="0" borderId="3" xfId="1" applyNumberFormat="1" applyFont="1" applyBorder="1" applyAlignment="1">
      <alignment horizontal="justify" vertical="center"/>
    </xf>
    <xf numFmtId="49" fontId="4" fillId="0" borderId="4" xfId="1" applyNumberFormat="1" applyFont="1" applyBorder="1" applyAlignment="1">
      <alignment horizontal="justify" vertical="center"/>
    </xf>
    <xf numFmtId="49" fontId="4" fillId="0" borderId="5" xfId="1" applyNumberFormat="1" applyFont="1" applyBorder="1" applyAlignment="1">
      <alignment horizontal="justify" vertical="center"/>
    </xf>
    <xf numFmtId="0" fontId="6" fillId="0" borderId="2" xfId="1" applyFont="1" applyBorder="1" applyAlignment="1">
      <alignment horizontal="center" vertical="center"/>
    </xf>
    <xf numFmtId="0" fontId="6" fillId="0" borderId="28" xfId="1" applyFont="1" applyBorder="1" applyAlignment="1">
      <alignment horizontal="center" vertical="center"/>
    </xf>
    <xf numFmtId="0" fontId="6" fillId="2" borderId="23" xfId="1" applyFont="1" applyFill="1" applyBorder="1" applyAlignment="1">
      <alignment horizontal="center" vertical="center" wrapText="1"/>
    </xf>
    <xf numFmtId="0" fontId="6" fillId="2" borderId="12" xfId="1" applyFont="1" applyFill="1" applyBorder="1" applyAlignment="1">
      <alignment horizontal="center" vertical="center" wrapText="1"/>
    </xf>
    <xf numFmtId="3" fontId="4" fillId="0" borderId="51" xfId="1" applyNumberFormat="1" applyFont="1" applyBorder="1" applyAlignment="1">
      <alignment horizontal="center" vertical="center"/>
    </xf>
    <xf numFmtId="3" fontId="4" fillId="0" borderId="52" xfId="1" applyNumberFormat="1" applyFont="1" applyBorder="1" applyAlignment="1">
      <alignment horizontal="center" vertical="center"/>
    </xf>
    <xf numFmtId="3" fontId="4" fillId="0" borderId="12" xfId="1" applyNumberFormat="1" applyFont="1" applyBorder="1" applyAlignment="1">
      <alignment horizontal="center" vertical="center"/>
    </xf>
    <xf numFmtId="0" fontId="6" fillId="2" borderId="23" xfId="1" applyFont="1" applyFill="1" applyBorder="1" applyAlignment="1">
      <alignment horizontal="left" vertical="center"/>
    </xf>
    <xf numFmtId="0" fontId="6" fillId="2" borderId="24" xfId="1" applyFont="1" applyFill="1" applyBorder="1" applyAlignment="1">
      <alignment horizontal="left" vertical="center"/>
    </xf>
    <xf numFmtId="0" fontId="6" fillId="2" borderId="12" xfId="1" applyFont="1" applyFill="1" applyBorder="1" applyAlignment="1">
      <alignment horizontal="left" vertical="center"/>
    </xf>
    <xf numFmtId="49" fontId="6" fillId="2" borderId="41" xfId="1" applyNumberFormat="1" applyFont="1" applyFill="1" applyBorder="1" applyAlignment="1">
      <alignment horizontal="left" vertical="center"/>
    </xf>
    <xf numFmtId="49" fontId="6" fillId="2" borderId="43" xfId="1" applyNumberFormat="1" applyFont="1" applyFill="1" applyBorder="1" applyAlignment="1">
      <alignment horizontal="left" vertical="center"/>
    </xf>
    <xf numFmtId="49" fontId="9" fillId="0" borderId="41" xfId="1" applyNumberFormat="1" applyFont="1" applyBorder="1" applyAlignment="1">
      <alignment horizontal="left" vertical="center"/>
    </xf>
    <xf numFmtId="49" fontId="9" fillId="0" borderId="42" xfId="1" applyNumberFormat="1" applyFont="1" applyBorder="1" applyAlignment="1">
      <alignment horizontal="left" vertical="center"/>
    </xf>
    <xf numFmtId="0" fontId="1" fillId="0" borderId="42" xfId="1" applyBorder="1" applyAlignment="1"/>
    <xf numFmtId="0" fontId="1" fillId="0" borderId="43" xfId="1" applyBorder="1" applyAlignment="1"/>
    <xf numFmtId="49" fontId="6" fillId="2" borderId="39" xfId="1" applyNumberFormat="1" applyFont="1" applyFill="1" applyBorder="1" applyAlignment="1">
      <alignment horizontal="left" vertical="center"/>
    </xf>
    <xf numFmtId="49" fontId="6" fillId="2" borderId="40" xfId="1" applyNumberFormat="1" applyFont="1" applyFill="1" applyBorder="1" applyAlignment="1">
      <alignment horizontal="left" vertical="center"/>
    </xf>
    <xf numFmtId="49" fontId="9" fillId="0" borderId="39" xfId="1" applyNumberFormat="1" applyFont="1" applyBorder="1" applyAlignment="1">
      <alignment horizontal="left" vertical="center"/>
    </xf>
    <xf numFmtId="49" fontId="9" fillId="0" borderId="0" xfId="1" applyNumberFormat="1" applyFont="1" applyBorder="1" applyAlignment="1">
      <alignment horizontal="left" vertical="center"/>
    </xf>
    <xf numFmtId="0" fontId="1" fillId="0" borderId="0" xfId="1" applyBorder="1" applyAlignment="1"/>
    <xf numFmtId="0" fontId="1" fillId="0" borderId="40" xfId="1" applyBorder="1" applyAlignment="1"/>
    <xf numFmtId="0" fontId="8" fillId="5" borderId="0" xfId="1" applyFont="1" applyFill="1" applyAlignment="1">
      <alignment horizontal="center"/>
    </xf>
    <xf numFmtId="49" fontId="6" fillId="2" borderId="36" xfId="1" applyNumberFormat="1" applyFont="1" applyFill="1" applyBorder="1" applyAlignment="1">
      <alignment horizontal="left" vertical="center"/>
    </xf>
    <xf numFmtId="49" fontId="6" fillId="2" borderId="38" xfId="1" applyNumberFormat="1" applyFont="1" applyFill="1" applyBorder="1" applyAlignment="1">
      <alignment horizontal="left" vertical="center"/>
    </xf>
    <xf numFmtId="49" fontId="9" fillId="0" borderId="36" xfId="1" applyNumberFormat="1" applyFont="1" applyBorder="1" applyAlignment="1">
      <alignment horizontal="left" vertical="center"/>
    </xf>
    <xf numFmtId="49" fontId="9" fillId="0" borderId="37" xfId="1" applyNumberFormat="1" applyFont="1" applyBorder="1" applyAlignment="1">
      <alignment horizontal="left" vertical="center"/>
    </xf>
    <xf numFmtId="0" fontId="1" fillId="0" borderId="37" xfId="1" applyBorder="1" applyAlignment="1"/>
    <xf numFmtId="0" fontId="1" fillId="0" borderId="38" xfId="1" applyBorder="1" applyAlignment="1"/>
    <xf numFmtId="0" fontId="4" fillId="0" borderId="14" xfId="0" applyFont="1" applyBorder="1" applyAlignment="1">
      <alignment horizontal="center" vertical="center"/>
    </xf>
    <xf numFmtId="0" fontId="4" fillId="0" borderId="15"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colors>
    <mruColors>
      <color rgb="FF99CCFF"/>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0" y="0"/>
          <a:ext cx="2457450" cy="7048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
              </a:solidFill>
            </a14:hiddenFill>
          </a:ext>
          <a:ext uri="{91240B29-F687-4F45-9708-019B960494DF}">
            <a14:hiddenLine xmlns:a14="http://schemas.microsoft.com/office/drawing/2010/main" xmlns="" w="9525">
              <a:solidFill>
                <a:srgbClr xmlns:mc="http://schemas.openxmlformats.org/markup-compatibility/2006" val="000000" mc:Ignorable=""/>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twoCellAnchor>
    <xdr:from>
      <xdr:col>0</xdr:col>
      <xdr:colOff>0</xdr:colOff>
      <xdr:row>0</xdr:row>
      <xdr:rowOff>0</xdr:rowOff>
    </xdr:from>
    <xdr:to>
      <xdr:col>0</xdr:col>
      <xdr:colOff>2457450</xdr:colOff>
      <xdr:row>4</xdr:row>
      <xdr:rowOff>9525</xdr:rowOff>
    </xdr:to>
    <xdr:pic>
      <xdr:nvPicPr>
        <xdr:cNvPr id="3"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04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3342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5628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784860" cy="68008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2457450</xdr:colOff>
      <xdr:row>4</xdr:row>
      <xdr:rowOff>9525</xdr:rowOff>
    </xdr:to>
    <xdr:pic>
      <xdr:nvPicPr>
        <xdr:cNvPr id="2" name="Picture 1"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57450" cy="7334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dimension ref="A2:AC162"/>
  <sheetViews>
    <sheetView view="pageBreakPreview" topLeftCell="A63" zoomScale="75" zoomScaleNormal="100" zoomScaleSheetLayoutView="75" workbookViewId="0">
      <selection activeCell="H78" sqref="H78"/>
    </sheetView>
  </sheetViews>
  <sheetFormatPr baseColWidth="10" defaultColWidth="11.44140625" defaultRowHeight="13.8"/>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c r="B2" s="512" t="s">
        <v>99</v>
      </c>
      <c r="C2" s="512"/>
      <c r="D2" s="512"/>
      <c r="E2" s="512"/>
      <c r="F2" s="512"/>
      <c r="G2" s="512"/>
      <c r="H2" s="512"/>
      <c r="I2" s="512"/>
      <c r="J2" s="512"/>
      <c r="K2" s="512"/>
      <c r="L2" s="512"/>
      <c r="M2" s="512"/>
      <c r="N2" s="512"/>
    </row>
    <row r="3" spans="1:22">
      <c r="B3" s="5"/>
    </row>
    <row r="6" spans="1:22">
      <c r="A6" s="513" t="s">
        <v>13</v>
      </c>
      <c r="B6" s="514"/>
      <c r="C6" s="515" t="s">
        <v>192</v>
      </c>
      <c r="D6" s="516"/>
      <c r="E6" s="516"/>
      <c r="F6" s="516"/>
      <c r="G6" s="516"/>
      <c r="H6" s="516"/>
      <c r="I6" s="516"/>
      <c r="J6" s="516"/>
      <c r="K6" s="516"/>
      <c r="L6" s="516"/>
      <c r="M6" s="516"/>
      <c r="N6" s="517"/>
      <c r="O6" s="13"/>
      <c r="P6" s="13"/>
      <c r="Q6" s="13"/>
      <c r="R6" s="13"/>
      <c r="S6" s="13"/>
      <c r="T6" s="13"/>
      <c r="U6" s="13"/>
      <c r="V6" s="13"/>
    </row>
    <row r="7" spans="1:22">
      <c r="A7" s="507" t="s">
        <v>14</v>
      </c>
      <c r="B7" s="508"/>
      <c r="C7" s="509" t="s">
        <v>193</v>
      </c>
      <c r="D7" s="510"/>
      <c r="E7" s="510"/>
      <c r="F7" s="510"/>
      <c r="G7" s="510"/>
      <c r="H7" s="510"/>
      <c r="I7" s="510"/>
      <c r="J7" s="510"/>
      <c r="K7" s="510"/>
      <c r="L7" s="510"/>
      <c r="M7" s="510"/>
      <c r="N7" s="511"/>
      <c r="O7" s="13"/>
      <c r="P7" s="13"/>
      <c r="Q7" s="13"/>
      <c r="R7" s="13"/>
      <c r="S7" s="13"/>
      <c r="T7" s="13"/>
      <c r="U7" s="13"/>
      <c r="V7" s="13"/>
    </row>
    <row r="8" spans="1:22">
      <c r="A8" s="507" t="s">
        <v>15</v>
      </c>
      <c r="B8" s="508"/>
      <c r="C8" s="509" t="s">
        <v>132</v>
      </c>
      <c r="D8" s="510"/>
      <c r="E8" s="510"/>
      <c r="F8" s="510"/>
      <c r="G8" s="510"/>
      <c r="H8" s="510"/>
      <c r="I8" s="510"/>
      <c r="J8" s="510"/>
      <c r="K8" s="510"/>
      <c r="L8" s="510"/>
      <c r="M8" s="510"/>
      <c r="N8" s="511"/>
      <c r="O8" s="13"/>
      <c r="P8" s="13"/>
      <c r="Q8" s="13"/>
      <c r="R8" s="13"/>
      <c r="S8" s="13"/>
      <c r="T8" s="13"/>
      <c r="U8" s="13"/>
      <c r="V8" s="13"/>
    </row>
    <row r="9" spans="1:22">
      <c r="A9" s="507" t="s">
        <v>16</v>
      </c>
      <c r="B9" s="508"/>
      <c r="C9" s="509" t="s">
        <v>130</v>
      </c>
      <c r="D9" s="510"/>
      <c r="E9" s="510"/>
      <c r="F9" s="510"/>
      <c r="G9" s="510"/>
      <c r="H9" s="510"/>
      <c r="I9" s="510"/>
      <c r="J9" s="510"/>
      <c r="K9" s="510"/>
      <c r="L9" s="510"/>
      <c r="M9" s="510"/>
      <c r="N9" s="511"/>
      <c r="O9" s="13"/>
      <c r="P9" s="13"/>
      <c r="Q9" s="13"/>
      <c r="R9" s="13"/>
      <c r="S9" s="13"/>
      <c r="T9" s="13"/>
      <c r="U9" s="13"/>
      <c r="V9" s="13"/>
    </row>
    <row r="10" spans="1:22">
      <c r="A10" s="507" t="s">
        <v>17</v>
      </c>
      <c r="B10" s="508"/>
      <c r="C10" s="509" t="s">
        <v>133</v>
      </c>
      <c r="D10" s="510"/>
      <c r="E10" s="510"/>
      <c r="F10" s="510"/>
      <c r="G10" s="510"/>
      <c r="H10" s="510"/>
      <c r="I10" s="510"/>
      <c r="J10" s="510"/>
      <c r="K10" s="510"/>
      <c r="L10" s="510"/>
      <c r="M10" s="510"/>
      <c r="N10" s="511"/>
      <c r="O10" s="13"/>
      <c r="P10" s="13"/>
      <c r="Q10" s="13"/>
      <c r="R10" s="13"/>
      <c r="S10" s="13"/>
      <c r="T10" s="13"/>
      <c r="U10" s="13"/>
      <c r="V10" s="13"/>
    </row>
    <row r="11" spans="1:22">
      <c r="A11" s="502" t="s">
        <v>103</v>
      </c>
      <c r="B11" s="503"/>
      <c r="C11" s="504" t="s">
        <v>131</v>
      </c>
      <c r="D11" s="505"/>
      <c r="E11" s="505"/>
      <c r="F11" s="505"/>
      <c r="G11" s="505"/>
      <c r="H11" s="505"/>
      <c r="I11" s="505"/>
      <c r="J11" s="505"/>
      <c r="K11" s="505"/>
      <c r="L11" s="505"/>
      <c r="M11" s="505"/>
      <c r="N11" s="506"/>
      <c r="O11" s="13"/>
      <c r="P11" s="13"/>
      <c r="Q11" s="13"/>
      <c r="R11" s="13"/>
      <c r="S11" s="13"/>
      <c r="T11" s="13"/>
      <c r="U11" s="13"/>
      <c r="V11" s="13"/>
    </row>
    <row r="13" spans="1:22">
      <c r="A13" s="4" t="s">
        <v>18</v>
      </c>
    </row>
    <row r="15" spans="1:22">
      <c r="B15" s="248" t="s">
        <v>100</v>
      </c>
      <c r="C15" s="248" t="s">
        <v>19</v>
      </c>
      <c r="D15" s="248" t="s">
        <v>20</v>
      </c>
      <c r="E15" s="248" t="s">
        <v>21</v>
      </c>
      <c r="F15" s="248" t="s">
        <v>22</v>
      </c>
      <c r="G15" s="248" t="s">
        <v>23</v>
      </c>
    </row>
    <row r="16" spans="1:22">
      <c r="A16" s="42" t="s">
        <v>24</v>
      </c>
      <c r="B16" s="141"/>
      <c r="C16" s="141"/>
      <c r="D16" s="141"/>
      <c r="E16" s="141"/>
      <c r="F16" s="141"/>
      <c r="G16" s="141"/>
    </row>
    <row r="17" spans="1:15">
      <c r="D17" s="262" t="s">
        <v>136</v>
      </c>
    </row>
    <row r="18" spans="1:15">
      <c r="B18" s="248" t="s">
        <v>28</v>
      </c>
      <c r="C18" s="248" t="s">
        <v>29</v>
      </c>
      <c r="D18" s="248" t="s">
        <v>30</v>
      </c>
      <c r="E18" s="248" t="s">
        <v>84</v>
      </c>
    </row>
    <row r="19" spans="1:15">
      <c r="A19" s="27" t="s">
        <v>31</v>
      </c>
      <c r="B19" s="245"/>
      <c r="C19" s="245"/>
      <c r="D19" s="263" t="s">
        <v>136</v>
      </c>
      <c r="E19" s="246"/>
    </row>
    <row r="21" spans="1:15">
      <c r="A21" s="10" t="s">
        <v>38</v>
      </c>
      <c r="B21" s="264" t="s">
        <v>194</v>
      </c>
    </row>
    <row r="22" spans="1:15">
      <c r="A22" s="18"/>
      <c r="B22" s="144"/>
    </row>
    <row r="23" spans="1:15" ht="27.6">
      <c r="A23" s="34"/>
      <c r="B23" s="28" t="s">
        <v>32</v>
      </c>
      <c r="C23" s="28" t="s">
        <v>33</v>
      </c>
    </row>
    <row r="24" spans="1:15">
      <c r="A24" s="10" t="s">
        <v>83</v>
      </c>
      <c r="B24" s="265">
        <v>0.83</v>
      </c>
      <c r="C24" s="266">
        <v>0.17</v>
      </c>
    </row>
    <row r="26" spans="1:15">
      <c r="A26" s="13"/>
      <c r="B26" s="28" t="s">
        <v>25</v>
      </c>
      <c r="C26" s="145" t="s">
        <v>10</v>
      </c>
    </row>
    <row r="27" spans="1:15">
      <c r="A27" s="10" t="s">
        <v>34</v>
      </c>
      <c r="B27" s="245"/>
      <c r="C27" s="264" t="s">
        <v>136</v>
      </c>
    </row>
    <row r="28" spans="1:15">
      <c r="A28" s="12"/>
      <c r="B28" s="146"/>
      <c r="C28" s="146"/>
      <c r="D28" s="13"/>
    </row>
    <row r="29" spans="1:15">
      <c r="B29" s="145" t="s">
        <v>25</v>
      </c>
      <c r="C29" s="145" t="s">
        <v>10</v>
      </c>
      <c r="D29" s="13"/>
      <c r="E29" s="13"/>
      <c r="F29" s="13"/>
      <c r="G29" s="13"/>
      <c r="N29" s="145" t="s">
        <v>25</v>
      </c>
      <c r="O29" s="145" t="s">
        <v>10</v>
      </c>
    </row>
    <row r="30" spans="1:15" ht="25.5" customHeight="1">
      <c r="A30" s="33" t="s">
        <v>74</v>
      </c>
      <c r="B30" s="252"/>
      <c r="C30" s="267" t="s">
        <v>136</v>
      </c>
      <c r="D30" s="13"/>
      <c r="E30" s="13"/>
      <c r="F30" s="13"/>
      <c r="G30" s="13"/>
      <c r="I30" s="487" t="s">
        <v>62</v>
      </c>
      <c r="J30" s="488"/>
      <c r="K30" s="488"/>
      <c r="L30" s="488"/>
      <c r="M30" s="488"/>
      <c r="N30" s="75"/>
      <c r="O30" s="268" t="s">
        <v>136</v>
      </c>
    </row>
    <row r="31" spans="1:15">
      <c r="A31" s="12"/>
      <c r="B31" s="146"/>
      <c r="C31" s="146"/>
      <c r="D31" s="13"/>
      <c r="E31" s="13"/>
      <c r="F31" s="13"/>
      <c r="G31" s="13"/>
    </row>
    <row r="32" spans="1:15">
      <c r="A32" s="12"/>
      <c r="B32" s="145" t="s">
        <v>11</v>
      </c>
      <c r="C32" s="145" t="s">
        <v>10</v>
      </c>
      <c r="D32" s="147"/>
      <c r="E32" s="147"/>
      <c r="F32" s="147"/>
      <c r="G32" s="147"/>
      <c r="H32" s="146"/>
      <c r="N32" s="145" t="s">
        <v>25</v>
      </c>
      <c r="O32" s="145" t="s">
        <v>10</v>
      </c>
    </row>
    <row r="33" spans="1:15" ht="12.75" customHeight="1">
      <c r="A33" s="72" t="s">
        <v>67</v>
      </c>
      <c r="B33" s="252"/>
      <c r="C33" s="267" t="s">
        <v>136</v>
      </c>
      <c r="D33" s="147"/>
      <c r="E33" s="147"/>
      <c r="F33" s="147"/>
      <c r="G33" s="147"/>
      <c r="H33" s="146"/>
      <c r="I33" s="487" t="s">
        <v>68</v>
      </c>
      <c r="J33" s="488"/>
      <c r="K33" s="488"/>
      <c r="L33" s="488"/>
      <c r="M33" s="488"/>
      <c r="N33" s="75"/>
      <c r="O33" s="268" t="s">
        <v>136</v>
      </c>
    </row>
    <row r="35" spans="1:15">
      <c r="B35" s="248" t="s">
        <v>11</v>
      </c>
      <c r="C35" s="248" t="s">
        <v>10</v>
      </c>
    </row>
    <row r="36" spans="1:15">
      <c r="A36" s="71" t="s">
        <v>101</v>
      </c>
      <c r="B36" s="245"/>
      <c r="C36" s="264" t="s">
        <v>136</v>
      </c>
      <c r="I36" s="501" t="s">
        <v>35</v>
      </c>
      <c r="J36" s="501"/>
      <c r="K36" s="501"/>
      <c r="L36" s="501"/>
      <c r="M36" s="501"/>
      <c r="N36" s="150"/>
    </row>
    <row r="39" spans="1:15">
      <c r="B39" s="248" t="s">
        <v>11</v>
      </c>
      <c r="C39" s="248" t="s">
        <v>10</v>
      </c>
      <c r="N39" s="145" t="s">
        <v>25</v>
      </c>
      <c r="O39" s="145" t="s">
        <v>10</v>
      </c>
    </row>
    <row r="40" spans="1:15" ht="25.5" customHeight="1">
      <c r="A40" s="71" t="s">
        <v>117</v>
      </c>
      <c r="B40" s="252"/>
      <c r="C40" s="267" t="s">
        <v>136</v>
      </c>
      <c r="I40" s="487" t="s">
        <v>118</v>
      </c>
      <c r="J40" s="488"/>
      <c r="K40" s="488"/>
      <c r="L40" s="488"/>
      <c r="M40" s="488"/>
      <c r="N40" s="269" t="s">
        <v>136</v>
      </c>
      <c r="O40" s="253"/>
    </row>
    <row r="42" spans="1:15">
      <c r="B42" s="248" t="s">
        <v>11</v>
      </c>
      <c r="C42" s="248" t="s">
        <v>10</v>
      </c>
      <c r="N42" s="145" t="s">
        <v>25</v>
      </c>
      <c r="O42" s="145" t="s">
        <v>10</v>
      </c>
    </row>
    <row r="43" spans="1:15" ht="25.5" customHeight="1">
      <c r="A43" s="71" t="s">
        <v>119</v>
      </c>
      <c r="B43" s="252"/>
      <c r="C43" s="267" t="s">
        <v>136</v>
      </c>
      <c r="I43" s="487" t="s">
        <v>120</v>
      </c>
      <c r="J43" s="488"/>
      <c r="K43" s="488"/>
      <c r="L43" s="488"/>
      <c r="M43" s="488"/>
      <c r="N43" s="75"/>
      <c r="O43" s="267" t="s">
        <v>136</v>
      </c>
    </row>
    <row r="45" spans="1:15">
      <c r="B45" s="248" t="s">
        <v>11</v>
      </c>
      <c r="C45" s="248" t="s">
        <v>10</v>
      </c>
      <c r="N45" s="145" t="s">
        <v>25</v>
      </c>
      <c r="O45" s="145" t="s">
        <v>10</v>
      </c>
    </row>
    <row r="46" spans="1:15" ht="38.25" customHeight="1">
      <c r="A46" s="71" t="s">
        <v>121</v>
      </c>
      <c r="B46" s="252"/>
      <c r="C46" s="267" t="s">
        <v>136</v>
      </c>
      <c r="I46" s="487" t="s">
        <v>122</v>
      </c>
      <c r="J46" s="488"/>
      <c r="K46" s="488"/>
      <c r="L46" s="488"/>
      <c r="M46" s="488"/>
      <c r="N46" s="75"/>
      <c r="O46" s="267" t="s">
        <v>136</v>
      </c>
    </row>
    <row r="49" spans="1:22" ht="12.75" customHeight="1">
      <c r="B49" s="247" t="s">
        <v>116</v>
      </c>
      <c r="C49" s="247" t="s">
        <v>115</v>
      </c>
      <c r="D49" s="497" t="s">
        <v>123</v>
      </c>
      <c r="E49" s="498"/>
      <c r="F49" s="497" t="s">
        <v>124</v>
      </c>
      <c r="G49" s="498"/>
      <c r="H49" s="497" t="s">
        <v>125</v>
      </c>
      <c r="I49" s="498"/>
      <c r="J49" s="497" t="s">
        <v>126</v>
      </c>
      <c r="K49" s="498"/>
    </row>
    <row r="50" spans="1:22" ht="27.6">
      <c r="A50" s="71" t="s">
        <v>114</v>
      </c>
      <c r="B50" s="252"/>
      <c r="C50" s="259" t="s">
        <v>136</v>
      </c>
      <c r="D50" s="499"/>
      <c r="E50" s="499"/>
      <c r="F50" s="499"/>
      <c r="G50" s="499"/>
      <c r="H50" s="499"/>
      <c r="I50" s="499"/>
      <c r="J50" s="499"/>
      <c r="K50" s="500"/>
    </row>
    <row r="51" spans="1:22">
      <c r="B51" s="13"/>
      <c r="C51" s="13"/>
    </row>
    <row r="52" spans="1:22">
      <c r="R52" s="471" t="s">
        <v>109</v>
      </c>
      <c r="S52" s="471"/>
      <c r="T52" s="471"/>
      <c r="U52" s="471"/>
    </row>
    <row r="53" spans="1:22">
      <c r="R53" s="74">
        <v>1</v>
      </c>
      <c r="S53" s="489" t="s">
        <v>104</v>
      </c>
      <c r="T53" s="489"/>
      <c r="U53" s="489"/>
      <c r="V53" s="496" t="s">
        <v>110</v>
      </c>
    </row>
    <row r="54" spans="1:22">
      <c r="B54" s="472" t="s">
        <v>25</v>
      </c>
      <c r="C54" s="472" t="s">
        <v>10</v>
      </c>
      <c r="D54" s="472" t="s">
        <v>3</v>
      </c>
      <c r="E54" s="471" t="s">
        <v>26</v>
      </c>
      <c r="F54" s="471"/>
      <c r="G54" s="471"/>
      <c r="R54" s="74">
        <v>2</v>
      </c>
      <c r="S54" s="489" t="s">
        <v>105</v>
      </c>
      <c r="T54" s="489"/>
      <c r="U54" s="489"/>
      <c r="V54" s="496"/>
    </row>
    <row r="55" spans="1:22" ht="27.6">
      <c r="B55" s="472"/>
      <c r="C55" s="472"/>
      <c r="D55" s="472"/>
      <c r="E55" s="248">
        <v>1</v>
      </c>
      <c r="F55" s="248">
        <v>2</v>
      </c>
      <c r="G55" s="248">
        <v>3</v>
      </c>
      <c r="N55" s="247" t="s">
        <v>25</v>
      </c>
      <c r="O55" s="247" t="s">
        <v>10</v>
      </c>
      <c r="P55" s="247" t="s">
        <v>109</v>
      </c>
      <c r="Q55" s="28" t="s">
        <v>112</v>
      </c>
      <c r="R55" s="74">
        <v>3</v>
      </c>
      <c r="S55" s="489" t="s">
        <v>106</v>
      </c>
      <c r="T55" s="489"/>
      <c r="U55" s="489"/>
      <c r="V55" s="496" t="s">
        <v>111</v>
      </c>
    </row>
    <row r="56" spans="1:22">
      <c r="A56" s="73" t="s">
        <v>27</v>
      </c>
      <c r="B56" s="259" t="s">
        <v>136</v>
      </c>
      <c r="C56" s="252"/>
      <c r="D56" s="252"/>
      <c r="E56" s="252"/>
      <c r="F56" s="252"/>
      <c r="G56" s="253"/>
      <c r="I56" s="487" t="s">
        <v>108</v>
      </c>
      <c r="J56" s="488"/>
      <c r="K56" s="488"/>
      <c r="L56" s="488"/>
      <c r="M56" s="488"/>
      <c r="N56" s="270" t="s">
        <v>136</v>
      </c>
      <c r="O56" s="252"/>
      <c r="P56" s="252"/>
      <c r="Q56" s="253"/>
      <c r="R56" s="74">
        <v>4</v>
      </c>
      <c r="S56" s="489" t="s">
        <v>107</v>
      </c>
      <c r="T56" s="489"/>
      <c r="U56" s="489"/>
      <c r="V56" s="496"/>
    </row>
    <row r="57" spans="1:22">
      <c r="A57" s="35"/>
      <c r="B57" s="148"/>
      <c r="C57" s="148"/>
      <c r="D57" s="148"/>
      <c r="E57" s="148"/>
      <c r="F57" s="148"/>
      <c r="G57" s="149"/>
    </row>
    <row r="58" spans="1:22">
      <c r="A58" s="13"/>
      <c r="B58" s="247" t="s">
        <v>25</v>
      </c>
      <c r="C58" s="247" t="s">
        <v>10</v>
      </c>
      <c r="D58" s="247" t="s">
        <v>3</v>
      </c>
      <c r="E58" s="247" t="s">
        <v>36</v>
      </c>
      <c r="F58" s="248" t="s">
        <v>128</v>
      </c>
    </row>
    <row r="59" spans="1:22" ht="12.75" customHeight="1">
      <c r="A59" s="10" t="s">
        <v>37</v>
      </c>
      <c r="B59" s="259" t="s">
        <v>136</v>
      </c>
      <c r="C59" s="252"/>
      <c r="D59" s="252"/>
      <c r="E59" s="252"/>
      <c r="F59" s="253"/>
    </row>
    <row r="62" spans="1:22">
      <c r="A62" s="13"/>
      <c r="B62" s="28" t="s">
        <v>25</v>
      </c>
      <c r="C62" s="28" t="s">
        <v>10</v>
      </c>
    </row>
    <row r="63" spans="1:22">
      <c r="A63" s="10" t="s">
        <v>39</v>
      </c>
      <c r="B63" s="245"/>
      <c r="C63" s="264" t="s">
        <v>136</v>
      </c>
    </row>
    <row r="64" spans="1:22">
      <c r="A64" s="149"/>
      <c r="B64" s="149"/>
      <c r="C64" s="149"/>
    </row>
    <row r="65" spans="1:14">
      <c r="A65" s="149"/>
      <c r="B65" s="149"/>
      <c r="C65" s="149"/>
    </row>
    <row r="66" spans="1:14">
      <c r="A66" s="149"/>
      <c r="B66" s="149"/>
      <c r="C66" s="149"/>
    </row>
    <row r="68" spans="1:14">
      <c r="A68" s="490" t="s">
        <v>40</v>
      </c>
      <c r="B68" s="491"/>
      <c r="C68" s="491"/>
      <c r="D68" s="491"/>
      <c r="E68" s="491"/>
      <c r="F68" s="491"/>
      <c r="G68" s="491"/>
      <c r="H68" s="491"/>
      <c r="I68" s="491"/>
      <c r="J68" s="491"/>
      <c r="K68" s="491"/>
      <c r="L68" s="491"/>
      <c r="M68" s="491"/>
      <c r="N68" s="492"/>
    </row>
    <row r="69" spans="1:14">
      <c r="A69" s="493" t="s">
        <v>195</v>
      </c>
      <c r="B69" s="494"/>
      <c r="C69" s="494"/>
      <c r="D69" s="494"/>
      <c r="E69" s="494"/>
      <c r="F69" s="494" t="s">
        <v>160</v>
      </c>
      <c r="G69" s="494"/>
      <c r="H69" s="494"/>
      <c r="I69" s="494"/>
      <c r="J69" s="494"/>
      <c r="K69" s="494"/>
      <c r="L69" s="494"/>
      <c r="M69" s="494"/>
      <c r="N69" s="495"/>
    </row>
    <row r="70" spans="1:14">
      <c r="A70" s="484" t="s">
        <v>196</v>
      </c>
      <c r="B70" s="485"/>
      <c r="C70" s="485"/>
      <c r="D70" s="485"/>
      <c r="E70" s="485"/>
      <c r="F70" s="485" t="s">
        <v>53</v>
      </c>
      <c r="G70" s="485"/>
      <c r="H70" s="485"/>
      <c r="I70" s="485"/>
      <c r="J70" s="485"/>
      <c r="K70" s="485"/>
      <c r="L70" s="485"/>
      <c r="M70" s="485"/>
      <c r="N70" s="486"/>
    </row>
    <row r="71" spans="1:14">
      <c r="A71" s="484" t="s">
        <v>197</v>
      </c>
      <c r="B71" s="485"/>
      <c r="C71" s="485"/>
      <c r="D71" s="485"/>
      <c r="E71" s="485"/>
      <c r="F71" s="485" t="s">
        <v>54</v>
      </c>
      <c r="G71" s="485"/>
      <c r="H71" s="485"/>
      <c r="I71" s="485"/>
      <c r="J71" s="485"/>
      <c r="K71" s="485"/>
      <c r="L71" s="485"/>
      <c r="M71" s="485"/>
      <c r="N71" s="486"/>
    </row>
    <row r="72" spans="1:14">
      <c r="A72" s="484" t="s">
        <v>198</v>
      </c>
      <c r="B72" s="485"/>
      <c r="C72" s="485"/>
      <c r="D72" s="485"/>
      <c r="E72" s="485"/>
      <c r="F72" s="485" t="s">
        <v>55</v>
      </c>
      <c r="G72" s="485"/>
      <c r="H72" s="485"/>
      <c r="I72" s="485"/>
      <c r="J72" s="485"/>
      <c r="K72" s="485"/>
      <c r="L72" s="485"/>
      <c r="M72" s="485"/>
      <c r="N72" s="486"/>
    </row>
    <row r="73" spans="1:14">
      <c r="A73" s="484" t="s">
        <v>162</v>
      </c>
      <c r="B73" s="485"/>
      <c r="C73" s="485"/>
      <c r="D73" s="485"/>
      <c r="E73" s="485"/>
      <c r="F73" s="485" t="s">
        <v>56</v>
      </c>
      <c r="G73" s="485"/>
      <c r="H73" s="485"/>
      <c r="I73" s="485"/>
      <c r="J73" s="485"/>
      <c r="K73" s="485"/>
      <c r="L73" s="485"/>
      <c r="M73" s="485"/>
      <c r="N73" s="486"/>
    </row>
    <row r="74" spans="1:14">
      <c r="A74" s="476" t="s">
        <v>163</v>
      </c>
      <c r="B74" s="477"/>
      <c r="C74" s="477"/>
      <c r="D74" s="477"/>
      <c r="E74" s="477"/>
      <c r="F74" s="477" t="s">
        <v>57</v>
      </c>
      <c r="G74" s="477"/>
      <c r="H74" s="477"/>
      <c r="I74" s="477"/>
      <c r="J74" s="477"/>
      <c r="K74" s="477"/>
      <c r="L74" s="477"/>
      <c r="M74" s="477"/>
      <c r="N74" s="478"/>
    </row>
    <row r="77" spans="1:14" customFormat="1" ht="13.2">
      <c r="B77" s="25">
        <v>2006</v>
      </c>
      <c r="C77" s="25">
        <v>2007</v>
      </c>
      <c r="D77" s="25">
        <v>2008</v>
      </c>
      <c r="E77" s="25">
        <v>2009</v>
      </c>
      <c r="F77" s="25">
        <v>2010</v>
      </c>
      <c r="G77" s="25">
        <v>2011</v>
      </c>
      <c r="H77" s="25">
        <v>2012</v>
      </c>
    </row>
    <row r="78" spans="1:14" customFormat="1" ht="14.4">
      <c r="A78" s="32" t="s">
        <v>65</v>
      </c>
      <c r="B78" s="151"/>
      <c r="C78" s="151">
        <v>16</v>
      </c>
      <c r="D78" s="151">
        <v>42</v>
      </c>
      <c r="E78" s="151">
        <v>72</v>
      </c>
      <c r="F78" s="151">
        <v>96</v>
      </c>
      <c r="G78" s="152">
        <v>110</v>
      </c>
      <c r="H78" s="152">
        <v>114</v>
      </c>
    </row>
    <row r="81" spans="1:22">
      <c r="A81" s="479" t="s">
        <v>5</v>
      </c>
      <c r="B81" s="480"/>
      <c r="C81" s="480"/>
      <c r="D81" s="480"/>
      <c r="E81" s="480"/>
      <c r="F81" s="480"/>
      <c r="G81" s="480"/>
      <c r="H81" s="480"/>
      <c r="I81" s="480"/>
      <c r="J81" s="480"/>
      <c r="K81" s="480"/>
      <c r="L81" s="480"/>
      <c r="M81" s="480"/>
      <c r="N81" s="480"/>
      <c r="O81" s="480"/>
      <c r="P81" s="480"/>
      <c r="Q81" s="480"/>
      <c r="R81" s="480"/>
      <c r="S81" s="480"/>
      <c r="T81" s="480"/>
      <c r="U81" s="480"/>
      <c r="V81" s="481"/>
    </row>
    <row r="82" spans="1:22">
      <c r="A82" s="62"/>
      <c r="B82" s="63"/>
      <c r="C82" s="63"/>
      <c r="D82" s="63"/>
      <c r="E82" s="63"/>
      <c r="F82" s="63"/>
      <c r="G82" s="63"/>
      <c r="H82" s="63"/>
      <c r="I82" s="63"/>
      <c r="J82" s="63"/>
      <c r="K82" s="63"/>
      <c r="L82" s="63"/>
      <c r="M82" s="63"/>
      <c r="N82" s="63"/>
      <c r="O82" s="63"/>
      <c r="P82" s="63"/>
      <c r="Q82" s="63"/>
      <c r="R82" s="63"/>
      <c r="S82" s="63"/>
      <c r="T82" s="63"/>
      <c r="U82" s="63"/>
      <c r="V82" s="64"/>
    </row>
    <row r="83" spans="1:22">
      <c r="A83" s="482" t="s">
        <v>9</v>
      </c>
      <c r="B83" s="468">
        <v>2006</v>
      </c>
      <c r="C83" s="469"/>
      <c r="D83" s="470"/>
      <c r="E83" s="468">
        <v>2007</v>
      </c>
      <c r="F83" s="469"/>
      <c r="G83" s="470"/>
      <c r="H83" s="468">
        <v>2008</v>
      </c>
      <c r="I83" s="469"/>
      <c r="J83" s="470"/>
      <c r="K83" s="468">
        <v>2009</v>
      </c>
      <c r="L83" s="469"/>
      <c r="M83" s="470"/>
      <c r="N83" s="468">
        <v>2010</v>
      </c>
      <c r="O83" s="469"/>
      <c r="P83" s="470"/>
      <c r="Q83" s="468">
        <v>2011</v>
      </c>
      <c r="R83" s="469"/>
      <c r="S83" s="470"/>
      <c r="T83" s="468">
        <v>2012</v>
      </c>
      <c r="U83" s="469"/>
      <c r="V83" s="470"/>
    </row>
    <row r="84" spans="1:22">
      <c r="A84" s="483"/>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c r="A85" s="15" t="s">
        <v>41</v>
      </c>
      <c r="B85" s="52">
        <v>0</v>
      </c>
      <c r="C85" s="52">
        <v>0</v>
      </c>
      <c r="D85" s="44">
        <f>SUM(B85:C85)</f>
        <v>0</v>
      </c>
      <c r="E85" s="52">
        <v>3</v>
      </c>
      <c r="F85" s="52">
        <v>0</v>
      </c>
      <c r="G85" s="44">
        <f>SUM(E85:F85)</f>
        <v>3</v>
      </c>
      <c r="H85" s="271">
        <v>8</v>
      </c>
      <c r="I85" s="52">
        <v>0</v>
      </c>
      <c r="J85" s="44">
        <f>SUM(H85:I85)</f>
        <v>8</v>
      </c>
      <c r="K85" s="52">
        <v>9</v>
      </c>
      <c r="L85" s="52">
        <v>0</v>
      </c>
      <c r="M85" s="44">
        <f>SUM(K85:L85)</f>
        <v>9</v>
      </c>
      <c r="N85" s="52">
        <v>10</v>
      </c>
      <c r="O85" s="52">
        <v>0</v>
      </c>
      <c r="P85" s="44">
        <f>SUM(N85:O85)</f>
        <v>10</v>
      </c>
      <c r="Q85" s="52">
        <v>10</v>
      </c>
      <c r="R85" s="52">
        <v>0</v>
      </c>
      <c r="S85" s="44">
        <f>SUM(Q85:R85)</f>
        <v>10</v>
      </c>
      <c r="T85" s="52">
        <v>11</v>
      </c>
      <c r="U85" s="52">
        <v>0</v>
      </c>
      <c r="V85" s="47">
        <f>SUM(T85:U85)</f>
        <v>11</v>
      </c>
    </row>
    <row r="86" spans="1:22" ht="27.6">
      <c r="A86" s="272" t="s">
        <v>94</v>
      </c>
      <c r="B86" s="53">
        <v>0</v>
      </c>
      <c r="C86" s="53">
        <v>0</v>
      </c>
      <c r="D86" s="46">
        <f>SUM(B86:C86)</f>
        <v>0</v>
      </c>
      <c r="E86" s="53">
        <v>0</v>
      </c>
      <c r="F86" s="53">
        <v>3</v>
      </c>
      <c r="G86" s="46">
        <f>SUM(E86:F86)</f>
        <v>3</v>
      </c>
      <c r="H86" s="53">
        <v>2</v>
      </c>
      <c r="I86" s="53">
        <v>5</v>
      </c>
      <c r="J86" s="46">
        <f>SUM(H86:I86)</f>
        <v>7</v>
      </c>
      <c r="K86" s="53">
        <v>2</v>
      </c>
      <c r="L86" s="53">
        <v>8</v>
      </c>
      <c r="M86" s="46">
        <f>SUM(K86:L86)</f>
        <v>10</v>
      </c>
      <c r="N86" s="53">
        <v>3</v>
      </c>
      <c r="O86" s="53">
        <v>9</v>
      </c>
      <c r="P86" s="46">
        <f>SUM(N86:O86)</f>
        <v>12</v>
      </c>
      <c r="Q86" s="53">
        <v>4</v>
      </c>
      <c r="R86" s="53">
        <v>10</v>
      </c>
      <c r="S86" s="46">
        <f>SUM(Q86:R86)</f>
        <v>14</v>
      </c>
      <c r="T86" s="53">
        <v>5</v>
      </c>
      <c r="U86" s="53">
        <v>12</v>
      </c>
      <c r="V86" s="47">
        <f>SUM(T86:U86)</f>
        <v>17</v>
      </c>
    </row>
    <row r="87" spans="1:22">
      <c r="A87" s="16" t="s">
        <v>42</v>
      </c>
      <c r="B87" s="54">
        <f>SUM(B85:B86)</f>
        <v>0</v>
      </c>
      <c r="C87" s="54">
        <f t="shared" ref="C87:V87" si="0">SUM(C85:C86)</f>
        <v>0</v>
      </c>
      <c r="D87" s="54">
        <f t="shared" si="0"/>
        <v>0</v>
      </c>
      <c r="E87" s="54">
        <f t="shared" si="0"/>
        <v>3</v>
      </c>
      <c r="F87" s="54">
        <f t="shared" si="0"/>
        <v>3</v>
      </c>
      <c r="G87" s="54">
        <f t="shared" si="0"/>
        <v>6</v>
      </c>
      <c r="H87" s="54">
        <f t="shared" si="0"/>
        <v>10</v>
      </c>
      <c r="I87" s="54">
        <f t="shared" si="0"/>
        <v>5</v>
      </c>
      <c r="J87" s="54">
        <f t="shared" si="0"/>
        <v>15</v>
      </c>
      <c r="K87" s="54">
        <f t="shared" si="0"/>
        <v>11</v>
      </c>
      <c r="L87" s="54">
        <f t="shared" si="0"/>
        <v>8</v>
      </c>
      <c r="M87" s="54">
        <f t="shared" si="0"/>
        <v>19</v>
      </c>
      <c r="N87" s="54">
        <f t="shared" si="0"/>
        <v>13</v>
      </c>
      <c r="O87" s="54">
        <f t="shared" si="0"/>
        <v>9</v>
      </c>
      <c r="P87" s="54">
        <f t="shared" si="0"/>
        <v>22</v>
      </c>
      <c r="Q87" s="54">
        <f t="shared" si="0"/>
        <v>14</v>
      </c>
      <c r="R87" s="54">
        <f t="shared" si="0"/>
        <v>10</v>
      </c>
      <c r="S87" s="54">
        <f t="shared" si="0"/>
        <v>24</v>
      </c>
      <c r="T87" s="54">
        <f t="shared" si="0"/>
        <v>16</v>
      </c>
      <c r="U87" s="54">
        <f t="shared" si="0"/>
        <v>12</v>
      </c>
      <c r="V87" s="55">
        <f t="shared" si="0"/>
        <v>28</v>
      </c>
    </row>
    <row r="88" spans="1:22" ht="27.6">
      <c r="A88" s="16" t="s">
        <v>43</v>
      </c>
      <c r="B88" s="48" t="str">
        <f>IFERROR(B85*100/B87,"")</f>
        <v/>
      </c>
      <c r="C88" s="48" t="str">
        <f t="shared" ref="C88:V88" si="1">IFERROR(C85*100/C87,"")</f>
        <v/>
      </c>
      <c r="D88" s="48" t="str">
        <f t="shared" si="1"/>
        <v/>
      </c>
      <c r="E88" s="48">
        <f t="shared" si="1"/>
        <v>100</v>
      </c>
      <c r="F88" s="48">
        <f t="shared" si="1"/>
        <v>0</v>
      </c>
      <c r="G88" s="48">
        <f t="shared" si="1"/>
        <v>50</v>
      </c>
      <c r="H88" s="48">
        <f t="shared" si="1"/>
        <v>80</v>
      </c>
      <c r="I88" s="48">
        <f t="shared" si="1"/>
        <v>0</v>
      </c>
      <c r="J88" s="48">
        <f t="shared" si="1"/>
        <v>53.333333333333336</v>
      </c>
      <c r="K88" s="48">
        <f t="shared" si="1"/>
        <v>81.818181818181813</v>
      </c>
      <c r="L88" s="48">
        <f t="shared" si="1"/>
        <v>0</v>
      </c>
      <c r="M88" s="48">
        <f t="shared" si="1"/>
        <v>47.368421052631582</v>
      </c>
      <c r="N88" s="48">
        <f t="shared" si="1"/>
        <v>76.92307692307692</v>
      </c>
      <c r="O88" s="48">
        <f t="shared" si="1"/>
        <v>0</v>
      </c>
      <c r="P88" s="48">
        <f t="shared" si="1"/>
        <v>45.454545454545453</v>
      </c>
      <c r="Q88" s="48">
        <f t="shared" si="1"/>
        <v>71.428571428571431</v>
      </c>
      <c r="R88" s="48">
        <f t="shared" si="1"/>
        <v>0</v>
      </c>
      <c r="S88" s="48">
        <f t="shared" si="1"/>
        <v>41.666666666666664</v>
      </c>
      <c r="T88" s="48">
        <f t="shared" si="1"/>
        <v>68.75</v>
      </c>
      <c r="U88" s="48">
        <f t="shared" si="1"/>
        <v>0</v>
      </c>
      <c r="V88" s="49">
        <f t="shared" si="1"/>
        <v>39.285714285714285</v>
      </c>
    </row>
    <row r="89" spans="1:22" ht="27.6">
      <c r="A89" s="17" t="s">
        <v>44</v>
      </c>
      <c r="B89" s="56">
        <v>0</v>
      </c>
      <c r="C89" s="56">
        <v>0</v>
      </c>
      <c r="D89" s="50">
        <v>0</v>
      </c>
      <c r="E89" s="50">
        <v>0</v>
      </c>
      <c r="F89" s="50">
        <v>0</v>
      </c>
      <c r="G89" s="50">
        <v>0</v>
      </c>
      <c r="H89" s="50">
        <v>0</v>
      </c>
      <c r="I89" s="50">
        <v>0</v>
      </c>
      <c r="J89" s="50">
        <v>0</v>
      </c>
      <c r="K89" s="50">
        <v>0</v>
      </c>
      <c r="L89" s="50">
        <v>0</v>
      </c>
      <c r="M89" s="50">
        <v>0</v>
      </c>
      <c r="N89" s="50">
        <v>0</v>
      </c>
      <c r="O89" s="50">
        <v>0</v>
      </c>
      <c r="P89" s="50">
        <v>0</v>
      </c>
      <c r="Q89" s="50">
        <v>1</v>
      </c>
      <c r="R89" s="50">
        <v>0</v>
      </c>
      <c r="S89" s="50">
        <v>1</v>
      </c>
      <c r="T89" s="50">
        <v>0</v>
      </c>
      <c r="U89" s="50">
        <v>1</v>
      </c>
      <c r="V89" s="51">
        <v>1</v>
      </c>
    </row>
    <row r="90" spans="1:22">
      <c r="A90" s="4" t="s">
        <v>58</v>
      </c>
    </row>
    <row r="91" spans="1:22">
      <c r="A91" s="4"/>
    </row>
    <row r="92" spans="1:22">
      <c r="A92" s="475" t="s">
        <v>6</v>
      </c>
      <c r="B92" s="468">
        <v>2006</v>
      </c>
      <c r="C92" s="469"/>
      <c r="D92" s="470"/>
      <c r="E92" s="468">
        <v>2007</v>
      </c>
      <c r="F92" s="469"/>
      <c r="G92" s="470"/>
      <c r="H92" s="468">
        <v>2008</v>
      </c>
      <c r="I92" s="469"/>
      <c r="J92" s="470"/>
      <c r="K92" s="468">
        <v>2009</v>
      </c>
      <c r="L92" s="469"/>
      <c r="M92" s="470"/>
      <c r="N92" s="468">
        <v>2010</v>
      </c>
      <c r="O92" s="469"/>
      <c r="P92" s="470"/>
      <c r="Q92" s="468">
        <v>2011</v>
      </c>
      <c r="R92" s="469"/>
      <c r="S92" s="470"/>
      <c r="T92" s="468">
        <v>2012</v>
      </c>
      <c r="U92" s="469"/>
      <c r="V92" s="470"/>
    </row>
    <row r="93" spans="1:22">
      <c r="A93" s="475"/>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c r="A94" s="14" t="s">
        <v>7</v>
      </c>
      <c r="B94" s="52">
        <v>0</v>
      </c>
      <c r="C94" s="65">
        <v>0</v>
      </c>
      <c r="D94" s="66">
        <f>SUM(B94:C94)</f>
        <v>0</v>
      </c>
      <c r="E94" s="52">
        <v>0</v>
      </c>
      <c r="F94" s="65">
        <v>0</v>
      </c>
      <c r="G94" s="66">
        <f>SUM(E94:F94)</f>
        <v>0</v>
      </c>
      <c r="H94" s="52"/>
      <c r="I94" s="65"/>
      <c r="J94" s="66">
        <f>SUM(H94:I94)</f>
        <v>0</v>
      </c>
      <c r="K94" s="52"/>
      <c r="L94" s="65"/>
      <c r="M94" s="66">
        <f>SUM(K94:L94)</f>
        <v>0</v>
      </c>
      <c r="N94" s="52">
        <v>0</v>
      </c>
      <c r="O94" s="65">
        <v>0</v>
      </c>
      <c r="P94" s="66">
        <f>SUM(N94:O94)</f>
        <v>0</v>
      </c>
      <c r="Q94" s="52">
        <v>0</v>
      </c>
      <c r="R94" s="65">
        <v>0</v>
      </c>
      <c r="S94" s="66">
        <f>SUM(Q94:R94)</f>
        <v>0</v>
      </c>
      <c r="T94" s="52">
        <v>0</v>
      </c>
      <c r="U94" s="65">
        <v>0</v>
      </c>
      <c r="V94" s="168">
        <f>SUM(T94:U94)</f>
        <v>0</v>
      </c>
    </row>
    <row r="95" spans="1:22">
      <c r="A95" s="11" t="s">
        <v>1</v>
      </c>
      <c r="B95" s="53">
        <v>0</v>
      </c>
      <c r="C95" s="57">
        <v>0</v>
      </c>
      <c r="D95" s="58">
        <f t="shared" ref="D95:D103" si="2">SUM(B95:C95)</f>
        <v>0</v>
      </c>
      <c r="E95" s="53">
        <v>1</v>
      </c>
      <c r="F95" s="57">
        <v>0</v>
      </c>
      <c r="G95" s="58">
        <f t="shared" ref="G95:G103" si="3">SUM(E95:F95)</f>
        <v>1</v>
      </c>
      <c r="H95" s="53">
        <v>4</v>
      </c>
      <c r="I95" s="57"/>
      <c r="J95" s="58">
        <f t="shared" ref="J95:J103" si="4">SUM(H95:I95)</f>
        <v>4</v>
      </c>
      <c r="K95" s="53">
        <v>3</v>
      </c>
      <c r="L95" s="57"/>
      <c r="M95" s="58">
        <f t="shared" ref="M95:M103" si="5">SUM(K95:L95)</f>
        <v>3</v>
      </c>
      <c r="N95" s="53">
        <v>3</v>
      </c>
      <c r="O95" s="57">
        <v>0</v>
      </c>
      <c r="P95" s="58">
        <f t="shared" ref="P95:P103" si="6">SUM(N95:O95)</f>
        <v>3</v>
      </c>
      <c r="Q95" s="53">
        <v>3</v>
      </c>
      <c r="R95" s="57">
        <v>0</v>
      </c>
      <c r="S95" s="58">
        <f t="shared" ref="S95:S103" si="7">SUM(Q95:R95)</f>
        <v>3</v>
      </c>
      <c r="T95" s="53">
        <v>3</v>
      </c>
      <c r="U95" s="57">
        <v>0</v>
      </c>
      <c r="V95" s="169">
        <f t="shared" ref="V95:V103" si="8">SUM(T95:U95)</f>
        <v>3</v>
      </c>
    </row>
    <row r="96" spans="1:22">
      <c r="A96" s="11" t="s">
        <v>2</v>
      </c>
      <c r="B96" s="53">
        <v>0</v>
      </c>
      <c r="C96" s="57">
        <v>0</v>
      </c>
      <c r="D96" s="58">
        <f t="shared" si="2"/>
        <v>0</v>
      </c>
      <c r="E96" s="53">
        <v>2</v>
      </c>
      <c r="F96" s="57">
        <v>0</v>
      </c>
      <c r="G96" s="58">
        <f t="shared" si="3"/>
        <v>2</v>
      </c>
      <c r="H96" s="53">
        <v>3</v>
      </c>
      <c r="I96" s="57"/>
      <c r="J96" s="58">
        <f t="shared" si="4"/>
        <v>3</v>
      </c>
      <c r="K96" s="53">
        <v>6</v>
      </c>
      <c r="L96" s="57"/>
      <c r="M96" s="58">
        <f t="shared" si="5"/>
        <v>6</v>
      </c>
      <c r="N96" s="53">
        <v>6</v>
      </c>
      <c r="O96" s="57">
        <v>0</v>
      </c>
      <c r="P96" s="58">
        <f t="shared" si="6"/>
        <v>6</v>
      </c>
      <c r="Q96" s="53">
        <v>6</v>
      </c>
      <c r="R96" s="57">
        <v>0</v>
      </c>
      <c r="S96" s="58">
        <f t="shared" si="7"/>
        <v>6</v>
      </c>
      <c r="T96" s="53">
        <v>7</v>
      </c>
      <c r="U96" s="57">
        <v>0</v>
      </c>
      <c r="V96" s="169">
        <f t="shared" si="8"/>
        <v>7</v>
      </c>
    </row>
    <row r="97" spans="1:22">
      <c r="A97" s="43" t="s">
        <v>49</v>
      </c>
      <c r="B97" s="170">
        <v>0</v>
      </c>
      <c r="C97" s="170">
        <f t="shared" ref="C97:V97" si="9">SUM(C94:C96)</f>
        <v>0</v>
      </c>
      <c r="D97" s="170">
        <f t="shared" si="9"/>
        <v>0</v>
      </c>
      <c r="E97" s="170">
        <f t="shared" si="9"/>
        <v>3</v>
      </c>
      <c r="F97" s="170">
        <f t="shared" si="9"/>
        <v>0</v>
      </c>
      <c r="G97" s="170">
        <f t="shared" si="9"/>
        <v>3</v>
      </c>
      <c r="H97" s="170">
        <f t="shared" si="9"/>
        <v>7</v>
      </c>
      <c r="I97" s="170">
        <f t="shared" si="9"/>
        <v>0</v>
      </c>
      <c r="J97" s="170">
        <f t="shared" si="9"/>
        <v>7</v>
      </c>
      <c r="K97" s="170">
        <f t="shared" si="9"/>
        <v>9</v>
      </c>
      <c r="L97" s="170">
        <f t="shared" si="9"/>
        <v>0</v>
      </c>
      <c r="M97" s="170">
        <f t="shared" si="9"/>
        <v>9</v>
      </c>
      <c r="N97" s="170">
        <f t="shared" si="9"/>
        <v>9</v>
      </c>
      <c r="O97" s="170">
        <f t="shared" si="9"/>
        <v>0</v>
      </c>
      <c r="P97" s="170">
        <f t="shared" si="9"/>
        <v>9</v>
      </c>
      <c r="Q97" s="170">
        <f t="shared" si="9"/>
        <v>9</v>
      </c>
      <c r="R97" s="170">
        <f t="shared" si="9"/>
        <v>0</v>
      </c>
      <c r="S97" s="170">
        <f t="shared" si="9"/>
        <v>9</v>
      </c>
      <c r="T97" s="170">
        <f t="shared" si="9"/>
        <v>10</v>
      </c>
      <c r="U97" s="170">
        <f t="shared" si="9"/>
        <v>0</v>
      </c>
      <c r="V97" s="171">
        <f t="shared" si="9"/>
        <v>10</v>
      </c>
    </row>
    <row r="98" spans="1:22">
      <c r="A98" s="172" t="s">
        <v>90</v>
      </c>
      <c r="B98" s="53">
        <v>0</v>
      </c>
      <c r="C98" s="57">
        <v>0</v>
      </c>
      <c r="D98" s="58">
        <f>SUM(B98:C98)</f>
        <v>0</v>
      </c>
      <c r="E98" s="53">
        <v>0</v>
      </c>
      <c r="F98" s="57">
        <v>0</v>
      </c>
      <c r="G98" s="58">
        <f>SUM(E98:F98)</f>
        <v>0</v>
      </c>
      <c r="H98" s="53"/>
      <c r="I98" s="57"/>
      <c r="J98" s="58">
        <f>SUM(H98:I98)</f>
        <v>0</v>
      </c>
      <c r="K98" s="53"/>
      <c r="L98" s="57"/>
      <c r="M98" s="58">
        <f>SUM(K98:L98)</f>
        <v>0</v>
      </c>
      <c r="N98" s="53">
        <v>0</v>
      </c>
      <c r="O98" s="57">
        <v>0</v>
      </c>
      <c r="P98" s="58">
        <f>SUM(N98:O98)</f>
        <v>0</v>
      </c>
      <c r="Q98" s="53">
        <v>0</v>
      </c>
      <c r="R98" s="57">
        <v>0</v>
      </c>
      <c r="S98" s="58">
        <f>SUM(Q98:R98)</f>
        <v>0</v>
      </c>
      <c r="T98" s="53">
        <v>0</v>
      </c>
      <c r="U98" s="57">
        <v>0</v>
      </c>
      <c r="V98" s="169">
        <f>SUM(T98:U98)</f>
        <v>0</v>
      </c>
    </row>
    <row r="99" spans="1:22">
      <c r="A99" s="172" t="s">
        <v>91</v>
      </c>
      <c r="B99" s="53">
        <v>0</v>
      </c>
      <c r="C99" s="57">
        <v>0</v>
      </c>
      <c r="D99" s="58">
        <f>SUM(B99:C99)</f>
        <v>0</v>
      </c>
      <c r="E99" s="53">
        <v>0</v>
      </c>
      <c r="F99" s="57">
        <v>0</v>
      </c>
      <c r="G99" s="58">
        <f>SUM(E99:F99)</f>
        <v>0</v>
      </c>
      <c r="H99" s="53"/>
      <c r="I99" s="57"/>
      <c r="J99" s="58">
        <f>SUM(H99:I99)</f>
        <v>0</v>
      </c>
      <c r="K99" s="53"/>
      <c r="L99" s="57"/>
      <c r="M99" s="58">
        <f>SUM(K99:L99)</f>
        <v>0</v>
      </c>
      <c r="N99" s="53">
        <v>1</v>
      </c>
      <c r="O99" s="57">
        <v>0</v>
      </c>
      <c r="P99" s="58">
        <f>SUM(N99:O99)</f>
        <v>1</v>
      </c>
      <c r="Q99" s="53">
        <v>0</v>
      </c>
      <c r="R99" s="57">
        <v>0</v>
      </c>
      <c r="S99" s="58">
        <f>SUM(Q99:R99)</f>
        <v>0</v>
      </c>
      <c r="T99" s="53">
        <v>0</v>
      </c>
      <c r="U99" s="57">
        <v>0</v>
      </c>
      <c r="V99" s="169">
        <f>SUM(T99:U99)</f>
        <v>0</v>
      </c>
    </row>
    <row r="100" spans="1:22">
      <c r="A100" s="11" t="s">
        <v>45</v>
      </c>
      <c r="B100" s="53">
        <v>0</v>
      </c>
      <c r="C100" s="57">
        <v>0</v>
      </c>
      <c r="D100" s="58">
        <f t="shared" si="2"/>
        <v>0</v>
      </c>
      <c r="E100" s="53">
        <v>0</v>
      </c>
      <c r="F100" s="57">
        <v>0</v>
      </c>
      <c r="G100" s="58">
        <f t="shared" si="3"/>
        <v>0</v>
      </c>
      <c r="H100" s="53"/>
      <c r="I100" s="57"/>
      <c r="J100" s="58">
        <f t="shared" si="4"/>
        <v>0</v>
      </c>
      <c r="K100" s="53"/>
      <c r="L100" s="57"/>
      <c r="M100" s="58">
        <f t="shared" si="5"/>
        <v>0</v>
      </c>
      <c r="N100" s="53">
        <v>0</v>
      </c>
      <c r="O100" s="57">
        <v>0</v>
      </c>
      <c r="P100" s="58">
        <f t="shared" si="6"/>
        <v>0</v>
      </c>
      <c r="Q100" s="53">
        <v>0</v>
      </c>
      <c r="R100" s="57">
        <v>0</v>
      </c>
      <c r="S100" s="58">
        <f t="shared" si="7"/>
        <v>0</v>
      </c>
      <c r="T100" s="53">
        <v>0</v>
      </c>
      <c r="U100" s="57">
        <v>0</v>
      </c>
      <c r="V100" s="169">
        <f t="shared" si="8"/>
        <v>0</v>
      </c>
    </row>
    <row r="101" spans="1:22">
      <c r="A101" s="11" t="s">
        <v>46</v>
      </c>
      <c r="B101" s="53">
        <v>0</v>
      </c>
      <c r="C101" s="57">
        <v>0</v>
      </c>
      <c r="D101" s="58">
        <f t="shared" si="2"/>
        <v>0</v>
      </c>
      <c r="E101" s="53">
        <v>0</v>
      </c>
      <c r="F101" s="57">
        <v>0</v>
      </c>
      <c r="G101" s="58">
        <f t="shared" si="3"/>
        <v>0</v>
      </c>
      <c r="H101" s="53"/>
      <c r="I101" s="57"/>
      <c r="J101" s="58">
        <f t="shared" si="4"/>
        <v>0</v>
      </c>
      <c r="K101" s="53"/>
      <c r="L101" s="57"/>
      <c r="M101" s="58">
        <f t="shared" si="5"/>
        <v>0</v>
      </c>
      <c r="N101" s="53">
        <v>0</v>
      </c>
      <c r="O101" s="57">
        <v>0</v>
      </c>
      <c r="P101" s="58">
        <f t="shared" si="6"/>
        <v>0</v>
      </c>
      <c r="Q101" s="53">
        <v>0</v>
      </c>
      <c r="R101" s="57">
        <v>0</v>
      </c>
      <c r="S101" s="58">
        <f t="shared" si="7"/>
        <v>0</v>
      </c>
      <c r="T101" s="53">
        <v>0</v>
      </c>
      <c r="U101" s="57">
        <v>0</v>
      </c>
      <c r="V101" s="169">
        <f t="shared" si="8"/>
        <v>0</v>
      </c>
    </row>
    <row r="102" spans="1:22">
      <c r="A102" s="11" t="s">
        <v>8</v>
      </c>
      <c r="B102" s="53">
        <v>0</v>
      </c>
      <c r="C102" s="57">
        <v>0</v>
      </c>
      <c r="D102" s="58">
        <f t="shared" si="2"/>
        <v>0</v>
      </c>
      <c r="E102" s="53">
        <v>1</v>
      </c>
      <c r="F102" s="57">
        <v>0</v>
      </c>
      <c r="G102" s="58">
        <f t="shared" si="3"/>
        <v>1</v>
      </c>
      <c r="H102" s="53">
        <v>2</v>
      </c>
      <c r="I102" s="57"/>
      <c r="J102" s="58">
        <f t="shared" si="4"/>
        <v>2</v>
      </c>
      <c r="K102" s="53">
        <v>1</v>
      </c>
      <c r="L102" s="57"/>
      <c r="M102" s="58">
        <f t="shared" si="5"/>
        <v>1</v>
      </c>
      <c r="N102" s="53">
        <v>1</v>
      </c>
      <c r="O102" s="57">
        <v>0</v>
      </c>
      <c r="P102" s="58">
        <f t="shared" si="6"/>
        <v>1</v>
      </c>
      <c r="Q102" s="53">
        <v>2</v>
      </c>
      <c r="R102" s="57">
        <v>0</v>
      </c>
      <c r="S102" s="58">
        <f t="shared" si="7"/>
        <v>2</v>
      </c>
      <c r="T102" s="53">
        <v>2</v>
      </c>
      <c r="U102" s="57">
        <v>0</v>
      </c>
      <c r="V102" s="169">
        <f t="shared" si="8"/>
        <v>2</v>
      </c>
    </row>
    <row r="103" spans="1:22">
      <c r="A103" s="172" t="s">
        <v>92</v>
      </c>
      <c r="B103" s="53">
        <v>0</v>
      </c>
      <c r="C103" s="57">
        <v>0</v>
      </c>
      <c r="D103" s="58">
        <f t="shared" si="2"/>
        <v>0</v>
      </c>
      <c r="E103" s="53">
        <v>2</v>
      </c>
      <c r="F103" s="57">
        <v>1</v>
      </c>
      <c r="G103" s="58">
        <f t="shared" si="3"/>
        <v>3</v>
      </c>
      <c r="H103" s="53">
        <v>3</v>
      </c>
      <c r="I103" s="57">
        <v>1</v>
      </c>
      <c r="J103" s="58">
        <f t="shared" si="4"/>
        <v>4</v>
      </c>
      <c r="K103" s="53">
        <v>4</v>
      </c>
      <c r="L103" s="57">
        <v>1</v>
      </c>
      <c r="M103" s="58">
        <f t="shared" si="5"/>
        <v>5</v>
      </c>
      <c r="N103" s="53">
        <v>4</v>
      </c>
      <c r="O103" s="57">
        <v>2</v>
      </c>
      <c r="P103" s="58">
        <f t="shared" si="6"/>
        <v>6</v>
      </c>
      <c r="Q103" s="53">
        <v>5</v>
      </c>
      <c r="R103" s="57">
        <v>3</v>
      </c>
      <c r="S103" s="58">
        <f t="shared" si="7"/>
        <v>8</v>
      </c>
      <c r="T103" s="53">
        <v>6</v>
      </c>
      <c r="U103" s="57">
        <v>3</v>
      </c>
      <c r="V103" s="169">
        <f t="shared" si="8"/>
        <v>9</v>
      </c>
    </row>
    <row r="104" spans="1:22" ht="41.4">
      <c r="A104" s="173" t="s">
        <v>93</v>
      </c>
      <c r="B104" s="56">
        <v>0</v>
      </c>
      <c r="C104" s="60">
        <v>0</v>
      </c>
      <c r="D104" s="61">
        <f>SUM(B104:C104)</f>
        <v>0</v>
      </c>
      <c r="E104" s="56">
        <v>3</v>
      </c>
      <c r="F104" s="60">
        <v>1</v>
      </c>
      <c r="G104" s="61">
        <f>SUM(E104:F104)</f>
        <v>4</v>
      </c>
      <c r="H104" s="56">
        <v>8</v>
      </c>
      <c r="I104" s="60">
        <v>1</v>
      </c>
      <c r="J104" s="61">
        <f>SUM(H104:I104)</f>
        <v>9</v>
      </c>
      <c r="K104" s="56">
        <v>9</v>
      </c>
      <c r="L104" s="60">
        <v>2</v>
      </c>
      <c r="M104" s="61">
        <f>SUM(K104:L104)</f>
        <v>11</v>
      </c>
      <c r="N104" s="56">
        <v>10</v>
      </c>
      <c r="O104" s="60">
        <v>2</v>
      </c>
      <c r="P104" s="61">
        <f>SUM(N104:O104)</f>
        <v>12</v>
      </c>
      <c r="Q104" s="56">
        <v>10</v>
      </c>
      <c r="R104" s="60">
        <v>3</v>
      </c>
      <c r="S104" s="61">
        <f>SUM(Q104:R104)</f>
        <v>13</v>
      </c>
      <c r="T104" s="56">
        <v>11</v>
      </c>
      <c r="U104" s="60">
        <v>4</v>
      </c>
      <c r="V104" s="174">
        <f>SUM(T104:U104)</f>
        <v>15</v>
      </c>
    </row>
    <row r="105" spans="1:22">
      <c r="A105" s="29"/>
      <c r="B105" s="30"/>
      <c r="C105" s="31"/>
      <c r="D105" s="30"/>
      <c r="E105" s="31"/>
      <c r="F105" s="30"/>
      <c r="G105" s="31"/>
      <c r="H105" s="30"/>
      <c r="I105" s="31"/>
      <c r="J105" s="30"/>
      <c r="K105" s="31"/>
      <c r="L105" s="30"/>
      <c r="M105" s="31"/>
      <c r="N105" s="30"/>
      <c r="O105" s="31"/>
    </row>
    <row r="106" spans="1:22">
      <c r="A106" s="29"/>
      <c r="B106" s="30"/>
      <c r="C106" s="31"/>
      <c r="D106" s="30"/>
      <c r="E106" s="31"/>
      <c r="F106" s="30"/>
      <c r="G106" s="31"/>
      <c r="H106" s="30"/>
      <c r="I106" s="31"/>
      <c r="J106" s="30"/>
      <c r="K106" s="31"/>
      <c r="L106" s="30"/>
      <c r="M106" s="31"/>
      <c r="N106" s="30"/>
      <c r="O106" s="31"/>
    </row>
    <row r="107" spans="1:22">
      <c r="A107" s="473" t="s">
        <v>102</v>
      </c>
      <c r="B107" s="468">
        <v>2006</v>
      </c>
      <c r="C107" s="469"/>
      <c r="D107" s="470"/>
      <c r="E107" s="468">
        <v>2007</v>
      </c>
      <c r="F107" s="469"/>
      <c r="G107" s="470"/>
      <c r="H107" s="468">
        <v>2008</v>
      </c>
      <c r="I107" s="469"/>
      <c r="J107" s="470"/>
      <c r="K107" s="468">
        <v>2009</v>
      </c>
      <c r="L107" s="469"/>
      <c r="M107" s="470"/>
      <c r="N107" s="468">
        <v>2010</v>
      </c>
      <c r="O107" s="469"/>
      <c r="P107" s="470"/>
      <c r="Q107" s="468">
        <v>2011</v>
      </c>
      <c r="R107" s="469"/>
      <c r="S107" s="470"/>
      <c r="T107" s="468">
        <v>2012</v>
      </c>
      <c r="U107" s="469"/>
      <c r="V107" s="470"/>
    </row>
    <row r="108" spans="1:22">
      <c r="A108" s="474"/>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c r="A109" s="14" t="s">
        <v>7</v>
      </c>
      <c r="B109" s="68" t="str">
        <f>IFERROR(B94*100/$B$85,"")</f>
        <v/>
      </c>
      <c r="C109" s="68" t="str">
        <f>IFERROR(C94*100/$C$85,"")</f>
        <v/>
      </c>
      <c r="D109" s="68" t="str">
        <f>IFERROR(D94*100/$D$85,"")</f>
        <v/>
      </c>
      <c r="E109" s="68">
        <f>IFERROR(E94*100/$E$85,"")</f>
        <v>0</v>
      </c>
      <c r="F109" s="68" t="str">
        <f>IFERROR(F94*100/$F$85,"")</f>
        <v/>
      </c>
      <c r="G109" s="68">
        <f>IFERROR(G94*100/$G$85,"")</f>
        <v>0</v>
      </c>
      <c r="H109" s="68">
        <f>IFERROR(H94*100/$H$85,"")</f>
        <v>0</v>
      </c>
      <c r="I109" s="68" t="str">
        <f>IFERROR(I94*100/$I$85,"")</f>
        <v/>
      </c>
      <c r="J109" s="68">
        <f>IFERROR(J94*100/$J$85,"")</f>
        <v>0</v>
      </c>
      <c r="K109" s="68">
        <f>IFERROR(K94*100/$K$85,"")</f>
        <v>0</v>
      </c>
      <c r="L109" s="68" t="str">
        <f>IFERROR(L94*100/$L$85,"")</f>
        <v/>
      </c>
      <c r="M109" s="68">
        <f>IFERROR(M94*100/$M$85,"")</f>
        <v>0</v>
      </c>
      <c r="N109" s="68">
        <f>IFERROR(N94*100/$N$85,"")</f>
        <v>0</v>
      </c>
      <c r="O109" s="68" t="str">
        <f>IFERROR(O94*100/$O$85,"")</f>
        <v/>
      </c>
      <c r="P109" s="68">
        <f>IFERROR(P94*100/$P$85,"")</f>
        <v>0</v>
      </c>
      <c r="Q109" s="68">
        <f>IFERROR(Q94*100/$Q$85,"")</f>
        <v>0</v>
      </c>
      <c r="R109" s="68" t="str">
        <f>IFERROR(R94*100/$R$85,"")</f>
        <v/>
      </c>
      <c r="S109" s="68">
        <f>IFERROR(S94*100/$S$85,"")</f>
        <v>0</v>
      </c>
      <c r="T109" s="68">
        <f>IFERROR(T94*100/$T$85,"")</f>
        <v>0</v>
      </c>
      <c r="U109" s="68" t="str">
        <f>IFERROR(U94*100/$U$85,"")</f>
        <v/>
      </c>
      <c r="V109" s="175">
        <f>IFERROR(V94*100/$V$85,"")</f>
        <v>0</v>
      </c>
    </row>
    <row r="110" spans="1:22">
      <c r="A110" s="11" t="s">
        <v>1</v>
      </c>
      <c r="B110" s="69" t="str">
        <f>IFERROR(B95*100/$B$85,"")</f>
        <v/>
      </c>
      <c r="C110" s="69" t="str">
        <f>IFERROR(C95*100/$C$85,"")</f>
        <v/>
      </c>
      <c r="D110" s="69" t="str">
        <f>IFERROR(D95*100/$D$85,"")</f>
        <v/>
      </c>
      <c r="E110" s="69">
        <f>IFERROR(E95*100/$E$85,"")</f>
        <v>33.333333333333336</v>
      </c>
      <c r="F110" s="69" t="str">
        <f>IFERROR(F95*100/$F$85,"")</f>
        <v/>
      </c>
      <c r="G110" s="69">
        <f>IFERROR(G95*100/$G$85,"")</f>
        <v>33.333333333333336</v>
      </c>
      <c r="H110" s="69">
        <f>IFERROR(H95*100/$H$85,"")</f>
        <v>50</v>
      </c>
      <c r="I110" s="69" t="str">
        <f>IFERROR(I95*100/$I$85,"")</f>
        <v/>
      </c>
      <c r="J110" s="69">
        <f>IFERROR(J95*100/$J$85,"")</f>
        <v>50</v>
      </c>
      <c r="K110" s="69">
        <f>IFERROR(K95*100/$K$85,"")</f>
        <v>33.333333333333336</v>
      </c>
      <c r="L110" s="69" t="str">
        <f>IFERROR(L95*100/$L$85,"")</f>
        <v/>
      </c>
      <c r="M110" s="69">
        <f>IFERROR(M95*100/$M$85,"")</f>
        <v>33.333333333333336</v>
      </c>
      <c r="N110" s="69">
        <f>IFERROR(N95*100/$N$85,"")</f>
        <v>30</v>
      </c>
      <c r="O110" s="69" t="str">
        <f>IFERROR(O95*100/$O$85,"")</f>
        <v/>
      </c>
      <c r="P110" s="69">
        <f>IFERROR(P95*100/$P$85,"")</f>
        <v>30</v>
      </c>
      <c r="Q110" s="69">
        <f>IFERROR(Q95*100/$Q$85,"")</f>
        <v>30</v>
      </c>
      <c r="R110" s="69" t="str">
        <f>IFERROR(R95*100/$R$85,"")</f>
        <v/>
      </c>
      <c r="S110" s="69">
        <f>IFERROR(S95*100/$S$85,"")</f>
        <v>30</v>
      </c>
      <c r="T110" s="69">
        <f>IFERROR(T95*100/$T$85,"")</f>
        <v>27.272727272727273</v>
      </c>
      <c r="U110" s="69" t="str">
        <f>IFERROR(U95*100/$U$85,"")</f>
        <v/>
      </c>
      <c r="V110" s="176">
        <f>IFERROR(V95*100/$V$85,"")</f>
        <v>27.272727272727273</v>
      </c>
    </row>
    <row r="111" spans="1:22">
      <c r="A111" s="11" t="s">
        <v>2</v>
      </c>
      <c r="B111" s="69" t="str">
        <f>IFERROR(B96*100/$B$85,"")</f>
        <v/>
      </c>
      <c r="C111" s="69" t="str">
        <f>IFERROR(C96*100/$C$85,"")</f>
        <v/>
      </c>
      <c r="D111" s="69" t="str">
        <f>IFERROR(D96*100/$D$85,"")</f>
        <v/>
      </c>
      <c r="E111" s="69">
        <f>IFERROR(E96*100/$E$85,"")</f>
        <v>66.666666666666671</v>
      </c>
      <c r="F111" s="69" t="str">
        <f>IFERROR(F96*100/$F$85,"")</f>
        <v/>
      </c>
      <c r="G111" s="69">
        <f>IFERROR(G96*100/$G$85,"")</f>
        <v>66.666666666666671</v>
      </c>
      <c r="H111" s="69">
        <f>IFERROR(H96*100/$H$85,"")</f>
        <v>37.5</v>
      </c>
      <c r="I111" s="69" t="str">
        <f>IFERROR(I96*100/$I$85,"")</f>
        <v/>
      </c>
      <c r="J111" s="69">
        <f>IFERROR(J96*100/$J$85,"")</f>
        <v>37.5</v>
      </c>
      <c r="K111" s="69">
        <f>IFERROR(K96*100/$K$85,"")</f>
        <v>66.666666666666671</v>
      </c>
      <c r="L111" s="69" t="str">
        <f>IFERROR(L96*100/$L$85,"")</f>
        <v/>
      </c>
      <c r="M111" s="69">
        <f>IFERROR(M96*100/$M$85,"")</f>
        <v>66.666666666666671</v>
      </c>
      <c r="N111" s="69">
        <f>IFERROR(N96*100/$N$85,"")</f>
        <v>60</v>
      </c>
      <c r="O111" s="69" t="str">
        <f>IFERROR(O96*100/$O$85,"")</f>
        <v/>
      </c>
      <c r="P111" s="69">
        <f>IFERROR(P96*100/$P$85,"")</f>
        <v>60</v>
      </c>
      <c r="Q111" s="69">
        <f>IFERROR(Q96*100/$Q$85,"")</f>
        <v>60</v>
      </c>
      <c r="R111" s="69" t="str">
        <f>IFERROR(R96*100/$R$85,"")</f>
        <v/>
      </c>
      <c r="S111" s="69">
        <f>IFERROR(S96*100/$S$85,"")</f>
        <v>60</v>
      </c>
      <c r="T111" s="69">
        <f>IFERROR(T96*100/$T$85,"")</f>
        <v>63.636363636363633</v>
      </c>
      <c r="U111" s="69" t="str">
        <f>IFERROR(U96*100/$U$85,"")</f>
        <v/>
      </c>
      <c r="V111" s="176">
        <f>IFERROR(V96*100/$V$85,"")</f>
        <v>63.636363636363633</v>
      </c>
    </row>
    <row r="112" spans="1:22">
      <c r="A112" s="43" t="s">
        <v>49</v>
      </c>
      <c r="B112" s="69" t="str">
        <f>IFERROR(B97*100/B85,"")</f>
        <v/>
      </c>
      <c r="C112" s="69" t="str">
        <f t="shared" ref="C112:V112" si="10">IFERROR(C97*100/C85,"")</f>
        <v/>
      </c>
      <c r="D112" s="69" t="str">
        <f t="shared" si="10"/>
        <v/>
      </c>
      <c r="E112" s="69">
        <f t="shared" si="10"/>
        <v>100</v>
      </c>
      <c r="F112" s="69" t="str">
        <f t="shared" si="10"/>
        <v/>
      </c>
      <c r="G112" s="69">
        <f t="shared" si="10"/>
        <v>100</v>
      </c>
      <c r="H112" s="69">
        <f t="shared" si="10"/>
        <v>87.5</v>
      </c>
      <c r="I112" s="69" t="str">
        <f t="shared" si="10"/>
        <v/>
      </c>
      <c r="J112" s="69">
        <f t="shared" si="10"/>
        <v>87.5</v>
      </c>
      <c r="K112" s="69">
        <f t="shared" si="10"/>
        <v>100</v>
      </c>
      <c r="L112" s="69" t="str">
        <f t="shared" si="10"/>
        <v/>
      </c>
      <c r="M112" s="69">
        <f t="shared" si="10"/>
        <v>100</v>
      </c>
      <c r="N112" s="69">
        <f t="shared" si="10"/>
        <v>90</v>
      </c>
      <c r="O112" s="69" t="str">
        <f t="shared" si="10"/>
        <v/>
      </c>
      <c r="P112" s="69">
        <f t="shared" si="10"/>
        <v>90</v>
      </c>
      <c r="Q112" s="69">
        <f t="shared" si="10"/>
        <v>90</v>
      </c>
      <c r="R112" s="69" t="str">
        <f t="shared" si="10"/>
        <v/>
      </c>
      <c r="S112" s="69">
        <f t="shared" si="10"/>
        <v>90</v>
      </c>
      <c r="T112" s="69">
        <f t="shared" si="10"/>
        <v>90.909090909090907</v>
      </c>
      <c r="U112" s="69" t="str">
        <f t="shared" si="10"/>
        <v/>
      </c>
      <c r="V112" s="176">
        <f t="shared" si="10"/>
        <v>90.909090909090907</v>
      </c>
    </row>
    <row r="113" spans="1:22">
      <c r="A113" s="172" t="s">
        <v>90</v>
      </c>
      <c r="B113" s="69" t="str">
        <f>IFERROR(B98*100/B97,"")</f>
        <v/>
      </c>
      <c r="C113" s="69" t="str">
        <f t="shared" ref="C113:V113" si="11">IFERROR(C98*100/C97,"")</f>
        <v/>
      </c>
      <c r="D113" s="69" t="str">
        <f t="shared" si="11"/>
        <v/>
      </c>
      <c r="E113" s="69">
        <f t="shared" si="11"/>
        <v>0</v>
      </c>
      <c r="F113" s="69" t="str">
        <f t="shared" si="11"/>
        <v/>
      </c>
      <c r="G113" s="69">
        <f t="shared" si="11"/>
        <v>0</v>
      </c>
      <c r="H113" s="69">
        <f t="shared" si="11"/>
        <v>0</v>
      </c>
      <c r="I113" s="69" t="str">
        <f t="shared" si="11"/>
        <v/>
      </c>
      <c r="J113" s="69">
        <f t="shared" si="11"/>
        <v>0</v>
      </c>
      <c r="K113" s="69">
        <f t="shared" si="11"/>
        <v>0</v>
      </c>
      <c r="L113" s="69" t="str">
        <f t="shared" si="11"/>
        <v/>
      </c>
      <c r="M113" s="69">
        <f t="shared" si="11"/>
        <v>0</v>
      </c>
      <c r="N113" s="69">
        <f t="shared" si="11"/>
        <v>0</v>
      </c>
      <c r="O113" s="69" t="str">
        <f t="shared" si="11"/>
        <v/>
      </c>
      <c r="P113" s="69">
        <f t="shared" si="11"/>
        <v>0</v>
      </c>
      <c r="Q113" s="69">
        <f t="shared" si="11"/>
        <v>0</v>
      </c>
      <c r="R113" s="69" t="str">
        <f t="shared" si="11"/>
        <v/>
      </c>
      <c r="S113" s="69">
        <f t="shared" si="11"/>
        <v>0</v>
      </c>
      <c r="T113" s="69">
        <f t="shared" si="11"/>
        <v>0</v>
      </c>
      <c r="U113" s="69" t="str">
        <f t="shared" si="11"/>
        <v/>
      </c>
      <c r="V113" s="176">
        <f t="shared" si="11"/>
        <v>0</v>
      </c>
    </row>
    <row r="114" spans="1:22">
      <c r="A114" s="172" t="s">
        <v>91</v>
      </c>
      <c r="B114" s="69" t="str">
        <f>IFERROR(B99*100/B96,"")</f>
        <v/>
      </c>
      <c r="C114" s="69" t="str">
        <f>IFERROR(C99*100/C96,"")</f>
        <v/>
      </c>
      <c r="D114" s="69" t="str">
        <f t="shared" ref="D114:V114" si="12">IFERROR(D99*100/D96,"")</f>
        <v/>
      </c>
      <c r="E114" s="69">
        <f t="shared" si="12"/>
        <v>0</v>
      </c>
      <c r="F114" s="69" t="str">
        <f t="shared" si="12"/>
        <v/>
      </c>
      <c r="G114" s="69">
        <f t="shared" si="12"/>
        <v>0</v>
      </c>
      <c r="H114" s="69">
        <f t="shared" si="12"/>
        <v>0</v>
      </c>
      <c r="I114" s="69" t="str">
        <f t="shared" si="12"/>
        <v/>
      </c>
      <c r="J114" s="69">
        <f t="shared" si="12"/>
        <v>0</v>
      </c>
      <c r="K114" s="69">
        <f t="shared" si="12"/>
        <v>0</v>
      </c>
      <c r="L114" s="69" t="str">
        <f t="shared" si="12"/>
        <v/>
      </c>
      <c r="M114" s="69">
        <f t="shared" si="12"/>
        <v>0</v>
      </c>
      <c r="N114" s="69">
        <f t="shared" si="12"/>
        <v>16.666666666666668</v>
      </c>
      <c r="O114" s="69" t="str">
        <f t="shared" si="12"/>
        <v/>
      </c>
      <c r="P114" s="69">
        <f t="shared" si="12"/>
        <v>16.666666666666668</v>
      </c>
      <c r="Q114" s="69">
        <f t="shared" si="12"/>
        <v>0</v>
      </c>
      <c r="R114" s="69" t="str">
        <f t="shared" si="12"/>
        <v/>
      </c>
      <c r="S114" s="69">
        <f t="shared" si="12"/>
        <v>0</v>
      </c>
      <c r="T114" s="69">
        <f t="shared" si="12"/>
        <v>0</v>
      </c>
      <c r="U114" s="69" t="str">
        <f t="shared" si="12"/>
        <v/>
      </c>
      <c r="V114" s="176">
        <f t="shared" si="12"/>
        <v>0</v>
      </c>
    </row>
    <row r="115" spans="1:22">
      <c r="A115" s="11" t="s">
        <v>45</v>
      </c>
      <c r="B115" s="69" t="str">
        <f>IF(B100=0,"",B100*100/$B$85)</f>
        <v/>
      </c>
      <c r="C115" s="69" t="str">
        <f>IF(C100=0,"",C100*100/$C$85)</f>
        <v/>
      </c>
      <c r="D115" s="69" t="str">
        <f>IF(D100=0,"",D100*100/$D$85)</f>
        <v/>
      </c>
      <c r="E115" s="69" t="str">
        <f>IF(E100=0,"",E100*100/$E$85)</f>
        <v/>
      </c>
      <c r="F115" s="69" t="str">
        <f>IF(F100=0,"",F100*100/$F$85)</f>
        <v/>
      </c>
      <c r="G115" s="69" t="str">
        <f>IF(G100=0,"",G100*100/$G$85)</f>
        <v/>
      </c>
      <c r="H115" s="69" t="str">
        <f>IF(H100=0,"",H100*100/$H$85)</f>
        <v/>
      </c>
      <c r="I115" s="69" t="str">
        <f>IF(I100=0,"",I100*100/$I$85)</f>
        <v/>
      </c>
      <c r="J115" s="69" t="str">
        <f>IF(J100=0,"",J100*100/$J$85)</f>
        <v/>
      </c>
      <c r="K115" s="69" t="str">
        <f>IF(K100=0,"",K100*100/$K$85)</f>
        <v/>
      </c>
      <c r="L115" s="69" t="str">
        <f>IF(L100=0,"",L100*100/$L$85)</f>
        <v/>
      </c>
      <c r="M115" s="69" t="str">
        <f>IF(M100=0,"",M100*100/$M$85)</f>
        <v/>
      </c>
      <c r="N115" s="69" t="str">
        <f>IF(N100=0,"",N100*100/$N$85)</f>
        <v/>
      </c>
      <c r="O115" s="69" t="str">
        <f>IF(O100=0,"",O100*100/$O$85)</f>
        <v/>
      </c>
      <c r="P115" s="69" t="str">
        <f>IF(P100=0,"",P100*100/$P$85)</f>
        <v/>
      </c>
      <c r="Q115" s="69" t="str">
        <f>IF(Q100=0,"",Q100*100/$Q$85)</f>
        <v/>
      </c>
      <c r="R115" s="69" t="str">
        <f>IF(R100=0,"",R100*100/$R$85)</f>
        <v/>
      </c>
      <c r="S115" s="69" t="str">
        <f>IF(S100=0,"",S100*100/$S$85)</f>
        <v/>
      </c>
      <c r="T115" s="69" t="str">
        <f>IF(T100=0,"",T100*100/$T$85)</f>
        <v/>
      </c>
      <c r="U115" s="69" t="str">
        <f>IF(U100=0,"",U100*100/$U$85)</f>
        <v/>
      </c>
      <c r="V115" s="176" t="str">
        <f>IF(V100=0,"",V100*100/$V$85)</f>
        <v/>
      </c>
    </row>
    <row r="116" spans="1:22">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176" t="str">
        <f>IF(V101=0,"",V101*100/$V$85)</f>
        <v/>
      </c>
    </row>
    <row r="117" spans="1:22">
      <c r="A117" s="11" t="s">
        <v>8</v>
      </c>
      <c r="B117" s="69" t="str">
        <f>IF(B102=0,"",B102*100/$B$85)</f>
        <v/>
      </c>
      <c r="C117" s="69" t="str">
        <f>IF(C102=0,"",C102*100/$C$85)</f>
        <v/>
      </c>
      <c r="D117" s="69" t="str">
        <f>IF(D102=0,"",D102*100/$D$85)</f>
        <v/>
      </c>
      <c r="E117" s="69">
        <f>IF(E102=0,"",E102*100/$E$85)</f>
        <v>33.333333333333336</v>
      </c>
      <c r="F117" s="69" t="str">
        <f>IF(F102=0,"",F102*100/$F$85)</f>
        <v/>
      </c>
      <c r="G117" s="69">
        <f>IF(G102=0,"",G102*100/$G$85)</f>
        <v>33.333333333333336</v>
      </c>
      <c r="H117" s="69">
        <f>IF(H102=0,"",H102*100/$H$85)</f>
        <v>25</v>
      </c>
      <c r="I117" s="69" t="str">
        <f>IF(I102=0,"",I102*100/$I$85)</f>
        <v/>
      </c>
      <c r="J117" s="69">
        <f>IF(J102=0,"",J102*100/$J$85)</f>
        <v>25</v>
      </c>
      <c r="K117" s="69">
        <f>IF(K102=0,"",K102*100/$K$85)</f>
        <v>11.111111111111111</v>
      </c>
      <c r="L117" s="69" t="str">
        <f>IF(L102=0,"",L102*100/$L$85)</f>
        <v/>
      </c>
      <c r="M117" s="69">
        <f>IF(M102=0,"",M102*100/$M$85)</f>
        <v>11.111111111111111</v>
      </c>
      <c r="N117" s="69">
        <f>IF(N102=0,"",N102*100/$N$85)</f>
        <v>10</v>
      </c>
      <c r="O117" s="69" t="str">
        <f>IF(O102=0,"",O102*100/$O$85)</f>
        <v/>
      </c>
      <c r="P117" s="69">
        <f>IF(P102=0,"",P102*100/$P$85)</f>
        <v>10</v>
      </c>
      <c r="Q117" s="69">
        <f>IF(Q102=0,"",Q102*100/$Q$85)</f>
        <v>20</v>
      </c>
      <c r="R117" s="69" t="str">
        <f>IF(R102=0,"",R102*100/$R$85)</f>
        <v/>
      </c>
      <c r="S117" s="69">
        <f>IF(S102=0,"",S102*100/$S$85)</f>
        <v>20</v>
      </c>
      <c r="T117" s="69">
        <f>IF(T102=0,"",T102*100/$T$85)</f>
        <v>18.181818181818183</v>
      </c>
      <c r="U117" s="69" t="str">
        <f>IF(U102=0,"",U102*100/$U$85)</f>
        <v/>
      </c>
      <c r="V117" s="176">
        <f>IF(V102=0,"",V102*100/$V$85)</f>
        <v>18.181818181818183</v>
      </c>
    </row>
    <row r="118" spans="1:22">
      <c r="A118" s="172" t="s">
        <v>92</v>
      </c>
      <c r="B118" s="69" t="str">
        <f>IFERROR(B103*100/B85,"")</f>
        <v/>
      </c>
      <c r="C118" s="69" t="str">
        <f t="shared" ref="C118:V118" si="13">IFERROR(C103*100/C85,"")</f>
        <v/>
      </c>
      <c r="D118" s="69" t="str">
        <f t="shared" si="13"/>
        <v/>
      </c>
      <c r="E118" s="69">
        <f t="shared" si="13"/>
        <v>66.666666666666671</v>
      </c>
      <c r="F118" s="69" t="str">
        <f t="shared" si="13"/>
        <v/>
      </c>
      <c r="G118" s="69">
        <f t="shared" si="13"/>
        <v>100</v>
      </c>
      <c r="H118" s="69">
        <f t="shared" si="13"/>
        <v>37.5</v>
      </c>
      <c r="I118" s="69" t="str">
        <f t="shared" si="13"/>
        <v/>
      </c>
      <c r="J118" s="69">
        <f t="shared" si="13"/>
        <v>50</v>
      </c>
      <c r="K118" s="69">
        <f t="shared" si="13"/>
        <v>44.444444444444443</v>
      </c>
      <c r="L118" s="69" t="str">
        <f t="shared" si="13"/>
        <v/>
      </c>
      <c r="M118" s="69">
        <f t="shared" si="13"/>
        <v>55.555555555555557</v>
      </c>
      <c r="N118" s="69">
        <f t="shared" si="13"/>
        <v>40</v>
      </c>
      <c r="O118" s="69" t="str">
        <f t="shared" si="13"/>
        <v/>
      </c>
      <c r="P118" s="69">
        <f t="shared" si="13"/>
        <v>60</v>
      </c>
      <c r="Q118" s="69">
        <f t="shared" si="13"/>
        <v>50</v>
      </c>
      <c r="R118" s="69" t="str">
        <f t="shared" si="13"/>
        <v/>
      </c>
      <c r="S118" s="69">
        <f t="shared" si="13"/>
        <v>80</v>
      </c>
      <c r="T118" s="69">
        <f t="shared" si="13"/>
        <v>54.545454545454547</v>
      </c>
      <c r="U118" s="69" t="str">
        <f t="shared" si="13"/>
        <v/>
      </c>
      <c r="V118" s="176">
        <f t="shared" si="13"/>
        <v>81.818181818181813</v>
      </c>
    </row>
    <row r="119" spans="1:22" ht="41.4">
      <c r="A119" s="173" t="s">
        <v>93</v>
      </c>
      <c r="B119" s="70" t="str">
        <f>IFERROR(B104*100/B85,"")</f>
        <v/>
      </c>
      <c r="C119" s="70" t="str">
        <f t="shared" ref="C119:V119" si="14">IFERROR(C104*100/C85,"")</f>
        <v/>
      </c>
      <c r="D119" s="70" t="str">
        <f t="shared" si="14"/>
        <v/>
      </c>
      <c r="E119" s="70">
        <f t="shared" si="14"/>
        <v>100</v>
      </c>
      <c r="F119" s="70" t="str">
        <f t="shared" si="14"/>
        <v/>
      </c>
      <c r="G119" s="70">
        <f t="shared" si="14"/>
        <v>133.33333333333334</v>
      </c>
      <c r="H119" s="70">
        <f t="shared" si="14"/>
        <v>100</v>
      </c>
      <c r="I119" s="70" t="str">
        <f t="shared" si="14"/>
        <v/>
      </c>
      <c r="J119" s="70">
        <f t="shared" si="14"/>
        <v>112.5</v>
      </c>
      <c r="K119" s="70">
        <f t="shared" si="14"/>
        <v>100</v>
      </c>
      <c r="L119" s="70" t="str">
        <f t="shared" si="14"/>
        <v/>
      </c>
      <c r="M119" s="70">
        <f t="shared" si="14"/>
        <v>122.22222222222223</v>
      </c>
      <c r="N119" s="70">
        <f t="shared" si="14"/>
        <v>100</v>
      </c>
      <c r="O119" s="70" t="str">
        <f t="shared" si="14"/>
        <v/>
      </c>
      <c r="P119" s="70">
        <f t="shared" si="14"/>
        <v>120</v>
      </c>
      <c r="Q119" s="70">
        <f t="shared" si="14"/>
        <v>100</v>
      </c>
      <c r="R119" s="70" t="str">
        <f t="shared" si="14"/>
        <v/>
      </c>
      <c r="S119" s="70">
        <f t="shared" si="14"/>
        <v>130</v>
      </c>
      <c r="T119" s="70">
        <f t="shared" si="14"/>
        <v>100</v>
      </c>
      <c r="U119" s="70" t="str">
        <f t="shared" si="14"/>
        <v/>
      </c>
      <c r="V119" s="177">
        <f t="shared" si="14"/>
        <v>136.36363636363637</v>
      </c>
    </row>
    <row r="120" spans="1:22">
      <c r="A120" s="29"/>
      <c r="B120" s="30"/>
      <c r="C120" s="31"/>
      <c r="D120" s="30"/>
      <c r="E120" s="31"/>
      <c r="F120" s="30"/>
      <c r="G120" s="31"/>
      <c r="H120" s="30"/>
      <c r="I120" s="31"/>
      <c r="J120" s="30"/>
      <c r="K120" s="31"/>
      <c r="L120" s="30"/>
      <c r="M120" s="31"/>
      <c r="N120" s="30"/>
      <c r="O120" s="31"/>
    </row>
    <row r="121" spans="1:22">
      <c r="A121" s="4" t="s">
        <v>58</v>
      </c>
    </row>
    <row r="123" spans="1:22">
      <c r="A123" s="471" t="s">
        <v>47</v>
      </c>
      <c r="B123" s="471"/>
      <c r="C123" s="471"/>
      <c r="D123" s="471"/>
      <c r="E123" s="471"/>
      <c r="F123" s="471"/>
      <c r="G123" s="471"/>
      <c r="H123" s="471"/>
      <c r="I123" s="471"/>
      <c r="J123" s="471"/>
      <c r="K123" s="471"/>
      <c r="L123" s="471"/>
      <c r="M123" s="471"/>
      <c r="N123" s="471"/>
      <c r="O123" s="471"/>
    </row>
    <row r="124" spans="1:22">
      <c r="A124" s="472" t="s">
        <v>9</v>
      </c>
      <c r="B124" s="455">
        <v>2006</v>
      </c>
      <c r="C124" s="457"/>
      <c r="D124" s="455">
        <v>2007</v>
      </c>
      <c r="E124" s="457"/>
      <c r="F124" s="455">
        <v>2008</v>
      </c>
      <c r="G124" s="457"/>
      <c r="H124" s="455">
        <v>2009</v>
      </c>
      <c r="I124" s="457"/>
      <c r="J124" s="455">
        <v>2010</v>
      </c>
      <c r="K124" s="457"/>
      <c r="L124" s="455">
        <v>2011</v>
      </c>
      <c r="M124" s="457"/>
      <c r="N124" s="455">
        <v>2012</v>
      </c>
      <c r="O124" s="457"/>
    </row>
    <row r="125" spans="1:22">
      <c r="A125" s="472"/>
      <c r="B125" s="9" t="s">
        <v>4</v>
      </c>
      <c r="C125" s="249" t="s">
        <v>0</v>
      </c>
      <c r="D125" s="9" t="s">
        <v>4</v>
      </c>
      <c r="E125" s="249" t="s">
        <v>0</v>
      </c>
      <c r="F125" s="9" t="s">
        <v>4</v>
      </c>
      <c r="G125" s="249" t="s">
        <v>0</v>
      </c>
      <c r="H125" s="9" t="s">
        <v>4</v>
      </c>
      <c r="I125" s="249" t="s">
        <v>0</v>
      </c>
      <c r="J125" s="9" t="s">
        <v>4</v>
      </c>
      <c r="K125" s="249" t="s">
        <v>0</v>
      </c>
      <c r="L125" s="9" t="s">
        <v>4</v>
      </c>
      <c r="M125" s="249" t="s">
        <v>0</v>
      </c>
      <c r="N125" s="9" t="s">
        <v>4</v>
      </c>
      <c r="O125" s="249" t="s">
        <v>0</v>
      </c>
    </row>
    <row r="126" spans="1:22">
      <c r="A126" s="2" t="s">
        <v>78</v>
      </c>
      <c r="B126" s="52"/>
      <c r="C126" s="66" t="str">
        <f t="shared" ref="C126:C131" si="15">IF(B126=0,"",B126*100/$B$78)</f>
        <v/>
      </c>
      <c r="D126" s="79"/>
      <c r="E126" s="66" t="str">
        <f t="shared" ref="E126:E131" si="16">IF(D126=0,"",D126*100/$C$78)</f>
        <v/>
      </c>
      <c r="F126" s="79">
        <v>6</v>
      </c>
      <c r="G126" s="66">
        <f t="shared" ref="G126:G131" si="17">IF(F126=0,"",F126*100/$D$78)</f>
        <v>14.285714285714286</v>
      </c>
      <c r="H126" s="79">
        <v>6</v>
      </c>
      <c r="I126" s="66">
        <f t="shared" ref="I126:I131" si="18">IF(H126=0,"",H126*100/$E$78)</f>
        <v>8.3333333333333339</v>
      </c>
      <c r="J126" s="79">
        <v>6</v>
      </c>
      <c r="K126" s="66">
        <f t="shared" ref="K126:K131" si="19">IF(J126=0,"",J126*100/$F$78)</f>
        <v>6.25</v>
      </c>
      <c r="L126" s="79">
        <v>6</v>
      </c>
      <c r="M126" s="66">
        <f t="shared" ref="M126:M131" si="20">IF(L126=0,"",L126*100/$G$78)</f>
        <v>5.4545454545454541</v>
      </c>
      <c r="N126" s="79">
        <v>6</v>
      </c>
      <c r="O126" s="67">
        <f t="shared" ref="O126:O131" si="21">IF(N126=0,"",N126*100/$H$78)</f>
        <v>5.2631578947368425</v>
      </c>
    </row>
    <row r="127" spans="1:22">
      <c r="A127" s="3" t="s">
        <v>79</v>
      </c>
      <c r="B127" s="53"/>
      <c r="C127" s="58" t="str">
        <f t="shared" si="15"/>
        <v/>
      </c>
      <c r="D127" s="80"/>
      <c r="E127" s="58" t="str">
        <f t="shared" si="16"/>
        <v/>
      </c>
      <c r="F127" s="80">
        <v>7</v>
      </c>
      <c r="G127" s="58">
        <f t="shared" si="17"/>
        <v>16.666666666666668</v>
      </c>
      <c r="H127" s="80">
        <v>9</v>
      </c>
      <c r="I127" s="58">
        <f t="shared" si="18"/>
        <v>12.5</v>
      </c>
      <c r="J127" s="80">
        <v>10</v>
      </c>
      <c r="K127" s="58">
        <f t="shared" si="19"/>
        <v>10.416666666666666</v>
      </c>
      <c r="L127" s="80">
        <v>12</v>
      </c>
      <c r="M127" s="58">
        <f t="shared" si="20"/>
        <v>10.909090909090908</v>
      </c>
      <c r="N127" s="80">
        <v>15</v>
      </c>
      <c r="O127" s="59">
        <f t="shared" si="21"/>
        <v>13.157894736842104</v>
      </c>
    </row>
    <row r="128" spans="1:22">
      <c r="A128" s="3" t="s">
        <v>80</v>
      </c>
      <c r="B128" s="53"/>
      <c r="C128" s="58" t="str">
        <f t="shared" si="15"/>
        <v/>
      </c>
      <c r="D128" s="80"/>
      <c r="E128" s="58" t="str">
        <f t="shared" si="16"/>
        <v/>
      </c>
      <c r="F128" s="80">
        <v>0</v>
      </c>
      <c r="G128" s="58"/>
      <c r="H128" s="80">
        <v>0</v>
      </c>
      <c r="I128" s="58" t="str">
        <f t="shared" si="18"/>
        <v/>
      </c>
      <c r="J128" s="80">
        <v>0</v>
      </c>
      <c r="K128" s="58" t="str">
        <f t="shared" si="19"/>
        <v/>
      </c>
      <c r="L128" s="80">
        <v>0</v>
      </c>
      <c r="M128" s="58" t="str">
        <f t="shared" si="20"/>
        <v/>
      </c>
      <c r="N128" s="80">
        <v>0</v>
      </c>
      <c r="O128" s="59" t="str">
        <f t="shared" si="21"/>
        <v/>
      </c>
    </row>
    <row r="129" spans="1:20" ht="27.6">
      <c r="A129" s="3" t="s">
        <v>81</v>
      </c>
      <c r="B129" s="53"/>
      <c r="C129" s="58" t="str">
        <f t="shared" si="15"/>
        <v/>
      </c>
      <c r="D129" s="80"/>
      <c r="E129" s="58" t="str">
        <f t="shared" si="16"/>
        <v/>
      </c>
      <c r="F129" s="80">
        <v>0</v>
      </c>
      <c r="G129" s="58" t="str">
        <f t="shared" si="17"/>
        <v/>
      </c>
      <c r="H129" s="80">
        <v>0</v>
      </c>
      <c r="I129" s="58" t="str">
        <f t="shared" si="18"/>
        <v/>
      </c>
      <c r="J129" s="80">
        <v>0</v>
      </c>
      <c r="K129" s="58" t="str">
        <f t="shared" si="19"/>
        <v/>
      </c>
      <c r="L129" s="80">
        <v>0</v>
      </c>
      <c r="M129" s="58" t="str">
        <f t="shared" si="20"/>
        <v/>
      </c>
      <c r="N129" s="80">
        <v>0</v>
      </c>
      <c r="O129" s="59" t="str">
        <f t="shared" si="21"/>
        <v/>
      </c>
    </row>
    <row r="130" spans="1:20">
      <c r="A130" s="3" t="s">
        <v>59</v>
      </c>
      <c r="B130" s="54">
        <f>SUM(B126:B129)</f>
        <v>0</v>
      </c>
      <c r="C130" s="58" t="str">
        <f t="shared" si="15"/>
        <v/>
      </c>
      <c r="D130" s="54">
        <f>SUM(D126:D129)</f>
        <v>0</v>
      </c>
      <c r="E130" s="58" t="str">
        <f t="shared" si="16"/>
        <v/>
      </c>
      <c r="F130" s="54">
        <f>SUM(F126:F129)</f>
        <v>13</v>
      </c>
      <c r="G130" s="58">
        <f t="shared" si="17"/>
        <v>30.952380952380953</v>
      </c>
      <c r="H130" s="54">
        <f>SUM(H126:H129)</f>
        <v>15</v>
      </c>
      <c r="I130" s="58">
        <f t="shared" si="18"/>
        <v>20.833333333333332</v>
      </c>
      <c r="J130" s="54">
        <f>SUM(J126:J129)</f>
        <v>16</v>
      </c>
      <c r="K130" s="58">
        <f t="shared" si="19"/>
        <v>16.666666666666668</v>
      </c>
      <c r="L130" s="54">
        <f>SUM(L126:L129)</f>
        <v>18</v>
      </c>
      <c r="M130" s="58">
        <f t="shared" si="20"/>
        <v>16.363636363636363</v>
      </c>
      <c r="N130" s="54">
        <f>SUM(N126:N129)</f>
        <v>21</v>
      </c>
      <c r="O130" s="59">
        <f t="shared" si="21"/>
        <v>18.421052631578949</v>
      </c>
    </row>
    <row r="131" spans="1:20">
      <c r="A131" s="11" t="s">
        <v>61</v>
      </c>
      <c r="B131" s="53"/>
      <c r="C131" s="58" t="str">
        <f t="shared" si="15"/>
        <v/>
      </c>
      <c r="D131" s="53">
        <v>16</v>
      </c>
      <c r="E131" s="58">
        <f t="shared" si="16"/>
        <v>100</v>
      </c>
      <c r="F131" s="53">
        <v>28</v>
      </c>
      <c r="G131" s="58">
        <f t="shared" si="17"/>
        <v>66.666666666666671</v>
      </c>
      <c r="H131" s="53">
        <v>35</v>
      </c>
      <c r="I131" s="58">
        <f t="shared" si="18"/>
        <v>48.611111111111114</v>
      </c>
      <c r="J131" s="53">
        <v>7</v>
      </c>
      <c r="K131" s="58">
        <f t="shared" si="19"/>
        <v>7.291666666666667</v>
      </c>
      <c r="L131" s="53"/>
      <c r="M131" s="58" t="str">
        <f t="shared" si="20"/>
        <v/>
      </c>
      <c r="N131" s="53"/>
      <c r="O131" s="59" t="str">
        <f t="shared" si="21"/>
        <v/>
      </c>
    </row>
    <row r="132" spans="1:20" ht="27.6">
      <c r="A132" s="43" t="s">
        <v>113</v>
      </c>
      <c r="B132" s="53"/>
      <c r="C132" s="58" t="str">
        <f>IFERROR(B132*100/B78,"")</f>
        <v/>
      </c>
      <c r="D132" s="53">
        <v>0</v>
      </c>
      <c r="E132" s="58">
        <f>IFERROR(D132*100/C78,"")</f>
        <v>0</v>
      </c>
      <c r="F132" s="53">
        <v>0</v>
      </c>
      <c r="G132" s="58">
        <f>IFERROR(F132*100/D78,"")</f>
        <v>0</v>
      </c>
      <c r="H132" s="53">
        <v>0</v>
      </c>
      <c r="I132" s="58">
        <f>IFERROR(H132*100/E78,"")</f>
        <v>0</v>
      </c>
      <c r="J132" s="53">
        <v>15</v>
      </c>
      <c r="K132" s="58">
        <f>IFERROR(J132*100/F78,"")</f>
        <v>15.625</v>
      </c>
      <c r="L132" s="53">
        <v>15</v>
      </c>
      <c r="M132" s="58">
        <f>IFERROR(L132*100/G78,"")</f>
        <v>13.636363636363637</v>
      </c>
      <c r="N132" s="53">
        <v>17</v>
      </c>
      <c r="O132" s="59">
        <f>IFERROR(N132*100/H78,"")</f>
        <v>14.912280701754385</v>
      </c>
    </row>
    <row r="133" spans="1:20" ht="27.6">
      <c r="A133" s="172" t="s">
        <v>95</v>
      </c>
      <c r="B133" s="53"/>
      <c r="C133" s="58" t="str">
        <f>IFERROR(B133*100/B132,"")</f>
        <v/>
      </c>
      <c r="D133" s="53">
        <v>0</v>
      </c>
      <c r="E133" s="58" t="str">
        <f>IFERROR(D133*100/D132,"")</f>
        <v/>
      </c>
      <c r="F133" s="53">
        <v>0</v>
      </c>
      <c r="G133" s="58" t="str">
        <f>IFERROR(F133*100/F132,"")</f>
        <v/>
      </c>
      <c r="H133" s="53">
        <v>0</v>
      </c>
      <c r="I133" s="58" t="str">
        <f>IFERROR(H133*100/H132,"")</f>
        <v/>
      </c>
      <c r="J133" s="53">
        <v>2</v>
      </c>
      <c r="K133" s="58">
        <f>IFERROR(J133*100/J132,"")</f>
        <v>13.333333333333334</v>
      </c>
      <c r="L133" s="53">
        <v>1</v>
      </c>
      <c r="M133" s="58">
        <f>IFERROR(L133*100/L132,"")</f>
        <v>6.666666666666667</v>
      </c>
      <c r="N133" s="53">
        <v>2</v>
      </c>
      <c r="O133" s="59">
        <f>IFERROR(N133*100/N132,"")</f>
        <v>11.764705882352942</v>
      </c>
    </row>
    <row r="134" spans="1:20" ht="27.6">
      <c r="A134" s="172" t="s">
        <v>96</v>
      </c>
      <c r="B134" s="53"/>
      <c r="C134" s="58" t="str">
        <f>IFERROR(B134*100/B132,"")</f>
        <v/>
      </c>
      <c r="D134" s="53">
        <v>0</v>
      </c>
      <c r="E134" s="58" t="str">
        <f>IFERROR(D134*100/D132,"")</f>
        <v/>
      </c>
      <c r="F134" s="53">
        <v>0</v>
      </c>
      <c r="G134" s="58" t="str">
        <f>IFERROR(F134*100/F132,"")</f>
        <v/>
      </c>
      <c r="H134" s="53">
        <v>0</v>
      </c>
      <c r="I134" s="58" t="str">
        <f>IFERROR(H134*100/H132,"")</f>
        <v/>
      </c>
      <c r="J134" s="53">
        <v>0</v>
      </c>
      <c r="K134" s="58">
        <f>IFERROR(J134*100/J132,"")</f>
        <v>0</v>
      </c>
      <c r="L134" s="53">
        <v>0</v>
      </c>
      <c r="M134" s="58">
        <f>IFERROR(L134*100/L132,"")</f>
        <v>0</v>
      </c>
      <c r="N134" s="53">
        <v>1</v>
      </c>
      <c r="O134" s="59">
        <f>IFERROR(N134*100/N132,"")</f>
        <v>5.882352941176471</v>
      </c>
    </row>
    <row r="135" spans="1:20">
      <c r="A135" s="172" t="s">
        <v>98</v>
      </c>
      <c r="B135" s="53"/>
      <c r="C135" s="58" t="str">
        <f>IFERROR(B135*100/B78,"")</f>
        <v/>
      </c>
      <c r="D135" s="53">
        <v>16</v>
      </c>
      <c r="E135" s="58">
        <f>IFERROR(D135*100/C78,"")</f>
        <v>100</v>
      </c>
      <c r="F135" s="53">
        <v>28</v>
      </c>
      <c r="G135" s="58">
        <f>IFERROR(F135*100/D78,"")</f>
        <v>66.666666666666671</v>
      </c>
      <c r="H135" s="53">
        <v>35</v>
      </c>
      <c r="I135" s="58">
        <f>IFERROR(H135*100/E78,"")</f>
        <v>48.611111111111114</v>
      </c>
      <c r="J135" s="53">
        <v>7</v>
      </c>
      <c r="K135" s="58">
        <f>IFERROR(J135*100/F78,"")</f>
        <v>7.291666666666667</v>
      </c>
      <c r="L135" s="53">
        <v>12</v>
      </c>
      <c r="M135" s="58">
        <f>IFERROR(L135*100/G78,"")</f>
        <v>10.909090909090908</v>
      </c>
      <c r="N135" s="53"/>
      <c r="O135" s="59">
        <f>IFERROR(N135*100/H78,"")</f>
        <v>0</v>
      </c>
    </row>
    <row r="136" spans="1:20" ht="41.4">
      <c r="A136" s="273" t="s">
        <v>97</v>
      </c>
      <c r="B136" s="53"/>
      <c r="C136" s="58" t="str">
        <f>IFERROR(B136*100/B135,"")</f>
        <v/>
      </c>
      <c r="D136" s="53">
        <v>0</v>
      </c>
      <c r="E136" s="58">
        <f>IFERROR(D136*100/D135,"")</f>
        <v>0</v>
      </c>
      <c r="F136" s="53">
        <v>0</v>
      </c>
      <c r="G136" s="58">
        <f>IFERROR(F136*100/F135,"")</f>
        <v>0</v>
      </c>
      <c r="H136" s="53">
        <v>0</v>
      </c>
      <c r="I136" s="58">
        <f>IFERROR(H136*100/H135,"")</f>
        <v>0</v>
      </c>
      <c r="J136" s="53">
        <v>4</v>
      </c>
      <c r="K136" s="58">
        <f>IFERROR(J136*100/J135,"")</f>
        <v>57.142857142857146</v>
      </c>
      <c r="L136" s="53">
        <v>5</v>
      </c>
      <c r="M136" s="58">
        <f>IFERROR(L136*100/L135,"")</f>
        <v>41.666666666666664</v>
      </c>
      <c r="N136" s="53">
        <v>5</v>
      </c>
      <c r="O136" s="59" t="str">
        <f>IFERROR(N136*100/N135,"")</f>
        <v/>
      </c>
    </row>
    <row r="137" spans="1:20" ht="27.6">
      <c r="A137" s="11" t="s">
        <v>69</v>
      </c>
      <c r="B137" s="81"/>
      <c r="C137" s="80"/>
      <c r="D137" s="80">
        <v>0</v>
      </c>
      <c r="E137" s="80">
        <v>0</v>
      </c>
      <c r="F137" s="80">
        <v>0</v>
      </c>
      <c r="G137" s="80">
        <v>0</v>
      </c>
      <c r="H137" s="80">
        <v>0</v>
      </c>
      <c r="I137" s="80">
        <v>0</v>
      </c>
      <c r="J137" s="80">
        <v>0</v>
      </c>
      <c r="K137" s="80">
        <v>0</v>
      </c>
      <c r="L137" s="80">
        <v>0</v>
      </c>
      <c r="M137" s="80">
        <v>0</v>
      </c>
      <c r="N137" s="80">
        <v>0</v>
      </c>
      <c r="O137" s="82">
        <v>0</v>
      </c>
      <c r="P137" s="23"/>
      <c r="Q137" s="24"/>
      <c r="R137" s="24"/>
      <c r="S137" s="24"/>
      <c r="T137" s="24"/>
    </row>
    <row r="138" spans="1:20" ht="27.6">
      <c r="A138" s="274" t="s">
        <v>70</v>
      </c>
      <c r="B138" s="81"/>
      <c r="C138" s="80"/>
      <c r="D138" s="80">
        <v>14</v>
      </c>
      <c r="E138" s="80" t="s">
        <v>199</v>
      </c>
      <c r="F138" s="80">
        <v>26</v>
      </c>
      <c r="G138" s="275">
        <v>0.92849999999999999</v>
      </c>
      <c r="H138" s="1">
        <v>30</v>
      </c>
      <c r="I138" s="276">
        <v>0.85750000000000004</v>
      </c>
      <c r="J138" s="80">
        <v>25</v>
      </c>
      <c r="K138" s="260">
        <v>0.81479999999999997</v>
      </c>
      <c r="L138" s="80">
        <v>25</v>
      </c>
      <c r="M138" s="260">
        <v>0.92589999999999995</v>
      </c>
      <c r="N138" s="80">
        <v>23</v>
      </c>
      <c r="O138" s="261">
        <v>0.92</v>
      </c>
      <c r="P138" s="24"/>
      <c r="Q138" s="24"/>
      <c r="R138" s="24"/>
      <c r="S138" s="24"/>
      <c r="T138" s="24"/>
    </row>
    <row r="139" spans="1:20" ht="27.6">
      <c r="A139" s="274" t="s">
        <v>71</v>
      </c>
      <c r="B139" s="81"/>
      <c r="C139" s="83"/>
      <c r="D139" s="83"/>
      <c r="E139" s="83"/>
      <c r="F139" s="83"/>
      <c r="G139" s="83"/>
      <c r="H139" s="83"/>
      <c r="I139" s="83"/>
      <c r="J139" s="83"/>
      <c r="K139" s="83"/>
      <c r="L139" s="83"/>
      <c r="M139" s="83"/>
      <c r="N139" s="83"/>
      <c r="O139" s="84"/>
    </row>
    <row r="140" spans="1:20" ht="41.4">
      <c r="A140" s="277" t="s">
        <v>48</v>
      </c>
      <c r="B140" s="465"/>
      <c r="C140" s="465"/>
      <c r="D140" s="466">
        <v>4.5</v>
      </c>
      <c r="E140" s="466"/>
      <c r="F140" s="466">
        <v>4.5</v>
      </c>
      <c r="G140" s="466"/>
      <c r="H140" s="466">
        <v>4.5</v>
      </c>
      <c r="I140" s="466"/>
      <c r="J140" s="466">
        <v>4.5</v>
      </c>
      <c r="K140" s="466"/>
      <c r="L140" s="466">
        <v>4.5</v>
      </c>
      <c r="M140" s="466"/>
      <c r="N140" s="466">
        <v>4.5</v>
      </c>
      <c r="O140" s="467"/>
    </row>
    <row r="141" spans="1:20">
      <c r="A141" s="4" t="s">
        <v>58</v>
      </c>
    </row>
    <row r="142" spans="1:20">
      <c r="A142" s="459" t="s">
        <v>66</v>
      </c>
      <c r="B142" s="459"/>
      <c r="C142" s="459"/>
      <c r="D142" s="459"/>
      <c r="E142" s="459"/>
      <c r="F142" s="459"/>
      <c r="G142" s="459"/>
      <c r="H142" s="459"/>
      <c r="I142" s="459"/>
      <c r="J142" s="459"/>
      <c r="K142" s="459"/>
      <c r="L142" s="459"/>
      <c r="M142" s="459"/>
      <c r="N142" s="459"/>
      <c r="O142" s="459"/>
      <c r="P142" s="459"/>
      <c r="Q142" s="459"/>
      <c r="R142" s="459"/>
      <c r="S142" s="459"/>
      <c r="T142" s="26"/>
    </row>
    <row r="143" spans="1:20">
      <c r="A143" s="459" t="s">
        <v>64</v>
      </c>
      <c r="B143" s="459"/>
      <c r="C143" s="459"/>
      <c r="D143" s="459"/>
      <c r="E143" s="459"/>
      <c r="F143" s="459"/>
      <c r="G143" s="459"/>
      <c r="H143" s="459"/>
      <c r="I143" s="459"/>
      <c r="J143" s="459"/>
      <c r="K143" s="459"/>
      <c r="L143" s="459"/>
      <c r="M143" s="459"/>
      <c r="N143" s="459"/>
      <c r="O143" s="459"/>
      <c r="P143" s="459"/>
      <c r="Q143" s="459"/>
      <c r="R143" s="459"/>
      <c r="S143" s="459"/>
    </row>
    <row r="144" spans="1:20">
      <c r="A144" s="250"/>
      <c r="B144" s="250"/>
      <c r="C144" s="250"/>
      <c r="D144" s="250"/>
      <c r="E144" s="250"/>
      <c r="F144" s="250"/>
      <c r="G144" s="250"/>
      <c r="H144" s="250"/>
      <c r="I144" s="250"/>
      <c r="J144" s="250"/>
      <c r="K144" s="250"/>
      <c r="L144" s="250"/>
      <c r="M144" s="250"/>
      <c r="N144" s="250"/>
      <c r="O144" s="250"/>
      <c r="P144" s="250"/>
      <c r="Q144" s="250"/>
      <c r="R144" s="250"/>
      <c r="S144" s="250"/>
    </row>
    <row r="145" spans="1:29">
      <c r="A145" s="250"/>
      <c r="B145" s="250"/>
      <c r="C145" s="250"/>
      <c r="D145" s="250"/>
      <c r="E145" s="250"/>
      <c r="F145" s="250"/>
      <c r="G145" s="250"/>
      <c r="H145" s="250"/>
      <c r="I145" s="250"/>
      <c r="J145" s="250"/>
      <c r="K145" s="250"/>
      <c r="L145" s="250"/>
      <c r="M145" s="250"/>
      <c r="N145" s="250"/>
      <c r="O145" s="250"/>
      <c r="P145" s="250"/>
      <c r="Q145" s="250"/>
      <c r="R145" s="250"/>
      <c r="S145" s="250"/>
    </row>
    <row r="146" spans="1:29" ht="27.6">
      <c r="A146" s="250" t="s">
        <v>82</v>
      </c>
      <c r="B146" s="250"/>
      <c r="C146" s="250"/>
      <c r="D146" s="250"/>
      <c r="E146" s="250"/>
      <c r="F146" s="250"/>
      <c r="G146" s="250"/>
      <c r="H146" s="250"/>
      <c r="I146" s="250"/>
      <c r="J146" s="250"/>
      <c r="K146" s="250"/>
      <c r="L146" s="250"/>
      <c r="M146" s="250"/>
      <c r="N146" s="250"/>
      <c r="O146" s="250"/>
      <c r="P146" s="250"/>
      <c r="Q146" s="250"/>
      <c r="R146" s="250"/>
      <c r="S146" s="250"/>
    </row>
    <row r="147" spans="1:29">
      <c r="A147" s="250"/>
      <c r="B147" s="250"/>
      <c r="C147" s="250"/>
      <c r="D147" s="250"/>
      <c r="E147" s="250"/>
      <c r="F147" s="250"/>
      <c r="G147" s="250"/>
      <c r="H147" s="250"/>
      <c r="I147" s="250"/>
      <c r="J147" s="250"/>
      <c r="K147" s="250"/>
      <c r="L147" s="250"/>
      <c r="M147" s="250"/>
      <c r="N147" s="250"/>
      <c r="O147" s="250"/>
      <c r="P147" s="250"/>
      <c r="Q147" s="250"/>
      <c r="R147" s="250"/>
      <c r="S147" s="250"/>
    </row>
    <row r="148" spans="1:29">
      <c r="A148" s="460" t="s">
        <v>12</v>
      </c>
      <c r="B148" s="461"/>
      <c r="C148" s="461"/>
      <c r="D148" s="461"/>
      <c r="E148" s="461"/>
      <c r="F148" s="461"/>
      <c r="G148" s="461"/>
      <c r="H148" s="461"/>
      <c r="I148" s="461"/>
      <c r="J148" s="461"/>
      <c r="K148" s="461"/>
      <c r="L148" s="461"/>
      <c r="M148" s="461"/>
      <c r="N148" s="461"/>
      <c r="O148" s="461"/>
      <c r="P148" s="461"/>
      <c r="Q148" s="461"/>
      <c r="R148" s="461"/>
      <c r="S148" s="461"/>
      <c r="T148" s="461"/>
      <c r="U148" s="461"/>
      <c r="V148" s="461"/>
    </row>
    <row r="149" spans="1:29">
      <c r="A149" s="462" t="s">
        <v>9</v>
      </c>
      <c r="B149" s="458">
        <v>2006</v>
      </c>
      <c r="C149" s="458"/>
      <c r="D149" s="458"/>
      <c r="E149" s="458">
        <v>2007</v>
      </c>
      <c r="F149" s="458"/>
      <c r="G149" s="458"/>
      <c r="H149" s="458">
        <v>2008</v>
      </c>
      <c r="I149" s="458"/>
      <c r="J149" s="458"/>
      <c r="K149" s="458">
        <v>2009</v>
      </c>
      <c r="L149" s="458"/>
      <c r="M149" s="458"/>
      <c r="N149" s="458">
        <v>2010</v>
      </c>
      <c r="O149" s="458"/>
      <c r="P149" s="458"/>
      <c r="Q149" s="455">
        <v>2011</v>
      </c>
      <c r="R149" s="456"/>
      <c r="S149" s="457"/>
      <c r="T149" s="455">
        <v>2012</v>
      </c>
      <c r="U149" s="456"/>
      <c r="V149" s="457"/>
    </row>
    <row r="150" spans="1:29">
      <c r="A150" s="463"/>
      <c r="B150" s="249" t="s">
        <v>85</v>
      </c>
      <c r="C150" s="458" t="s">
        <v>86</v>
      </c>
      <c r="D150" s="458"/>
      <c r="E150" s="249" t="s">
        <v>85</v>
      </c>
      <c r="F150" s="458" t="s">
        <v>86</v>
      </c>
      <c r="G150" s="458"/>
      <c r="H150" s="249" t="s">
        <v>85</v>
      </c>
      <c r="I150" s="458" t="s">
        <v>86</v>
      </c>
      <c r="J150" s="458"/>
      <c r="K150" s="249" t="s">
        <v>85</v>
      </c>
      <c r="L150" s="458" t="s">
        <v>86</v>
      </c>
      <c r="M150" s="458"/>
      <c r="N150" s="249" t="s">
        <v>85</v>
      </c>
      <c r="O150" s="458" t="s">
        <v>86</v>
      </c>
      <c r="P150" s="458"/>
      <c r="Q150" s="249" t="s">
        <v>85</v>
      </c>
      <c r="R150" s="458" t="s">
        <v>86</v>
      </c>
      <c r="S150" s="458"/>
      <c r="T150" s="249" t="s">
        <v>85</v>
      </c>
      <c r="U150" s="458" t="s">
        <v>86</v>
      </c>
      <c r="V150" s="458"/>
    </row>
    <row r="151" spans="1:29" ht="14.4" thickBot="1">
      <c r="A151" s="464"/>
      <c r="B151" s="37" t="s">
        <v>4</v>
      </c>
      <c r="C151" s="37" t="s">
        <v>4</v>
      </c>
      <c r="D151" s="249" t="s">
        <v>0</v>
      </c>
      <c r="E151" s="37" t="s">
        <v>4</v>
      </c>
      <c r="F151" s="37" t="s">
        <v>4</v>
      </c>
      <c r="G151" s="249" t="s">
        <v>0</v>
      </c>
      <c r="H151" s="37" t="s">
        <v>4</v>
      </c>
      <c r="I151" s="37" t="s">
        <v>4</v>
      </c>
      <c r="J151" s="249" t="s">
        <v>0</v>
      </c>
      <c r="K151" s="37" t="s">
        <v>4</v>
      </c>
      <c r="L151" s="37" t="s">
        <v>4</v>
      </c>
      <c r="M151" s="249" t="s">
        <v>0</v>
      </c>
      <c r="N151" s="37" t="s">
        <v>4</v>
      </c>
      <c r="O151" s="37" t="s">
        <v>4</v>
      </c>
      <c r="P151" s="249" t="s">
        <v>0</v>
      </c>
      <c r="Q151" s="37" t="s">
        <v>4</v>
      </c>
      <c r="R151" s="37" t="s">
        <v>4</v>
      </c>
      <c r="S151" s="249" t="s">
        <v>0</v>
      </c>
      <c r="T151" s="37" t="s">
        <v>4</v>
      </c>
      <c r="U151" s="37" t="s">
        <v>4</v>
      </c>
      <c r="V151" s="249" t="s">
        <v>0</v>
      </c>
    </row>
    <row r="152" spans="1:29" ht="27.6">
      <c r="A152" s="36" t="s">
        <v>72</v>
      </c>
      <c r="B152" s="85"/>
      <c r="C152" s="85"/>
      <c r="D152" s="86" t="str">
        <f t="shared" ref="D152:D158" si="22">IF(C152=0,"",C152*100/B152)</f>
        <v/>
      </c>
      <c r="E152" s="87"/>
      <c r="F152" s="87"/>
      <c r="G152" s="88" t="str">
        <f t="shared" ref="G152:G158" si="23">IF(F152=0,"",F152*100/E152)</f>
        <v/>
      </c>
      <c r="H152" s="87"/>
      <c r="I152" s="87"/>
      <c r="J152" s="88" t="str">
        <f t="shared" ref="J152:J158" si="24">IF(I152=0,"",I152*100/H152)</f>
        <v/>
      </c>
      <c r="K152" s="87"/>
      <c r="L152" s="87"/>
      <c r="M152" s="88" t="str">
        <f t="shared" ref="M152:M158" si="25">IF(L152=0,"",L152*100/K152)</f>
        <v/>
      </c>
      <c r="N152" s="87"/>
      <c r="O152" s="87"/>
      <c r="P152" s="88" t="str">
        <f t="shared" ref="P152:P158" si="26">IF(O152=0,"",O152*100/N152)</f>
        <v/>
      </c>
      <c r="Q152" s="87"/>
      <c r="R152" s="87"/>
      <c r="S152" s="88" t="str">
        <f t="shared" ref="S152:S158" si="27">IF(R152=0,"",R152*100/Q152)</f>
        <v/>
      </c>
      <c r="T152" s="87"/>
      <c r="U152" s="89"/>
      <c r="V152" s="90" t="str">
        <f t="shared" ref="V152:V158" si="28">IF(U152=0,"",U152*100/T152)</f>
        <v/>
      </c>
      <c r="W152" s="19"/>
      <c r="X152" s="20"/>
      <c r="Y152" s="20"/>
      <c r="Z152" s="20"/>
      <c r="AA152" s="20"/>
      <c r="AB152" s="20"/>
      <c r="AC152" s="20"/>
    </row>
    <row r="153" spans="1:29" ht="27.6">
      <c r="A153" s="7" t="s">
        <v>73</v>
      </c>
      <c r="B153" s="81"/>
      <c r="C153" s="81"/>
      <c r="D153" s="54" t="str">
        <f t="shared" si="22"/>
        <v/>
      </c>
      <c r="E153" s="81"/>
      <c r="F153" s="81"/>
      <c r="G153" s="54" t="str">
        <f t="shared" si="23"/>
        <v/>
      </c>
      <c r="H153" s="81"/>
      <c r="I153" s="81"/>
      <c r="J153" s="54" t="str">
        <f t="shared" si="24"/>
        <v/>
      </c>
      <c r="K153" s="81"/>
      <c r="L153" s="81"/>
      <c r="M153" s="54" t="str">
        <f t="shared" si="25"/>
        <v/>
      </c>
      <c r="N153" s="81"/>
      <c r="O153" s="81"/>
      <c r="P153" s="54" t="str">
        <f t="shared" si="26"/>
        <v/>
      </c>
      <c r="Q153" s="81"/>
      <c r="R153" s="81"/>
      <c r="S153" s="54" t="str">
        <f t="shared" si="27"/>
        <v/>
      </c>
      <c r="T153" s="81"/>
      <c r="U153" s="91"/>
      <c r="V153" s="55" t="str">
        <f t="shared" si="28"/>
        <v/>
      </c>
      <c r="W153" s="19"/>
      <c r="X153" s="20"/>
      <c r="Y153" s="20"/>
      <c r="Z153" s="20"/>
      <c r="AA153" s="20"/>
      <c r="AB153" s="20"/>
      <c r="AC153" s="20"/>
    </row>
    <row r="154" spans="1:29" ht="27.6">
      <c r="A154" s="7" t="s">
        <v>75</v>
      </c>
      <c r="B154" s="54" t="str">
        <f>IF(C152=0,"",C152)</f>
        <v/>
      </c>
      <c r="C154" s="81"/>
      <c r="D154" s="54" t="str">
        <f t="shared" si="22"/>
        <v/>
      </c>
      <c r="E154" s="54" t="str">
        <f>IF(F152=0,"",F152)</f>
        <v/>
      </c>
      <c r="F154" s="81"/>
      <c r="G154" s="54" t="str">
        <f t="shared" si="23"/>
        <v/>
      </c>
      <c r="H154" s="54" t="str">
        <f>IF(I152=0,"",I152)</f>
        <v/>
      </c>
      <c r="I154" s="81"/>
      <c r="J154" s="54" t="str">
        <f t="shared" si="24"/>
        <v/>
      </c>
      <c r="K154" s="54" t="str">
        <f>IF(L152=0,"",L152)</f>
        <v/>
      </c>
      <c r="L154" s="81"/>
      <c r="M154" s="54" t="str">
        <f t="shared" si="25"/>
        <v/>
      </c>
      <c r="N154" s="54" t="str">
        <f>IF(O152=0,"",O152)</f>
        <v/>
      </c>
      <c r="O154" s="81"/>
      <c r="P154" s="54" t="str">
        <f t="shared" si="26"/>
        <v/>
      </c>
      <c r="Q154" s="54" t="str">
        <f>IF(R152=0,"",R152)</f>
        <v/>
      </c>
      <c r="R154" s="81"/>
      <c r="S154" s="54" t="str">
        <f t="shared" si="27"/>
        <v/>
      </c>
      <c r="T154" s="54" t="str">
        <f>IF(U152=0,"",U152)</f>
        <v/>
      </c>
      <c r="U154" s="91"/>
      <c r="V154" s="55" t="str">
        <f t="shared" si="28"/>
        <v/>
      </c>
      <c r="W154" s="19"/>
      <c r="X154" s="20"/>
      <c r="Y154" s="20"/>
      <c r="Z154" s="20"/>
      <c r="AA154" s="20"/>
      <c r="AB154" s="20"/>
      <c r="AC154" s="20"/>
    </row>
    <row r="155" spans="1:29" ht="41.4">
      <c r="A155" s="7" t="s">
        <v>63</v>
      </c>
      <c r="B155" s="54" t="str">
        <f>IF(C153=0,"",C153)</f>
        <v/>
      </c>
      <c r="C155" s="81"/>
      <c r="D155" s="54" t="str">
        <f t="shared" si="22"/>
        <v/>
      </c>
      <c r="E155" s="54" t="str">
        <f>IF(F153=0,"",F153)</f>
        <v/>
      </c>
      <c r="F155" s="81"/>
      <c r="G155" s="54" t="str">
        <f t="shared" si="23"/>
        <v/>
      </c>
      <c r="H155" s="54" t="str">
        <f>IF(I153=0,"",I153)</f>
        <v/>
      </c>
      <c r="I155" s="81"/>
      <c r="J155" s="54" t="str">
        <f t="shared" si="24"/>
        <v/>
      </c>
      <c r="K155" s="54" t="str">
        <f>IF(L153=0,"",L153)</f>
        <v/>
      </c>
      <c r="L155" s="81"/>
      <c r="M155" s="54" t="str">
        <f t="shared" si="25"/>
        <v/>
      </c>
      <c r="N155" s="54" t="str">
        <f>IF(O153=0,"",O153)</f>
        <v/>
      </c>
      <c r="O155" s="81"/>
      <c r="P155" s="54" t="str">
        <f t="shared" si="26"/>
        <v/>
      </c>
      <c r="Q155" s="54" t="str">
        <f>IF(R153=0,"",R153)</f>
        <v/>
      </c>
      <c r="R155" s="81"/>
      <c r="S155" s="54" t="str">
        <f t="shared" si="27"/>
        <v/>
      </c>
      <c r="T155" s="54" t="str">
        <f>IF(U153=0,"",U153)</f>
        <v/>
      </c>
      <c r="U155" s="91"/>
      <c r="V155" s="55" t="str">
        <f t="shared" si="28"/>
        <v/>
      </c>
      <c r="W155" s="21"/>
      <c r="X155" s="22"/>
      <c r="Y155" s="22"/>
      <c r="Z155" s="22"/>
      <c r="AA155" s="22"/>
      <c r="AB155" s="22"/>
    </row>
    <row r="156" spans="1:29">
      <c r="A156" s="7" t="s">
        <v>60</v>
      </c>
      <c r="B156" s="81"/>
      <c r="C156" s="81"/>
      <c r="D156" s="54" t="str">
        <f t="shared" si="22"/>
        <v/>
      </c>
      <c r="E156" s="81"/>
      <c r="F156" s="81"/>
      <c r="G156" s="54" t="str">
        <f t="shared" si="23"/>
        <v/>
      </c>
      <c r="H156" s="81"/>
      <c r="I156" s="81"/>
      <c r="J156" s="54" t="str">
        <f t="shared" si="24"/>
        <v/>
      </c>
      <c r="K156" s="81"/>
      <c r="L156" s="81"/>
      <c r="M156" s="54" t="str">
        <f t="shared" si="25"/>
        <v/>
      </c>
      <c r="N156" s="81"/>
      <c r="O156" s="81"/>
      <c r="P156" s="54" t="str">
        <f t="shared" si="26"/>
        <v/>
      </c>
      <c r="Q156" s="81"/>
      <c r="R156" s="81"/>
      <c r="S156" s="54" t="str">
        <f t="shared" si="27"/>
        <v/>
      </c>
      <c r="T156" s="81"/>
      <c r="U156" s="91"/>
      <c r="V156" s="55" t="str">
        <f t="shared" si="28"/>
        <v/>
      </c>
    </row>
    <row r="157" spans="1:29" ht="41.4">
      <c r="A157" s="7" t="s">
        <v>76</v>
      </c>
      <c r="B157" s="81"/>
      <c r="C157" s="81"/>
      <c r="D157" s="54" t="str">
        <f t="shared" si="22"/>
        <v/>
      </c>
      <c r="E157" s="81"/>
      <c r="F157" s="81"/>
      <c r="G157" s="54" t="str">
        <f t="shared" si="23"/>
        <v/>
      </c>
      <c r="H157" s="81"/>
      <c r="I157" s="81"/>
      <c r="J157" s="54" t="str">
        <f t="shared" si="24"/>
        <v/>
      </c>
      <c r="K157" s="81"/>
      <c r="L157" s="81"/>
      <c r="M157" s="54" t="str">
        <f t="shared" si="25"/>
        <v/>
      </c>
      <c r="N157" s="81"/>
      <c r="O157" s="81"/>
      <c r="P157" s="54" t="str">
        <f t="shared" si="26"/>
        <v/>
      </c>
      <c r="Q157" s="81"/>
      <c r="R157" s="81"/>
      <c r="S157" s="54" t="str">
        <f t="shared" si="27"/>
        <v/>
      </c>
      <c r="T157" s="81"/>
      <c r="U157" s="91"/>
      <c r="V157" s="55" t="str">
        <f t="shared" si="28"/>
        <v/>
      </c>
    </row>
    <row r="158" spans="1:29" ht="27.6">
      <c r="A158" s="8" t="s">
        <v>77</v>
      </c>
      <c r="B158" s="251"/>
      <c r="C158" s="251"/>
      <c r="D158" s="92" t="str">
        <f t="shared" si="22"/>
        <v/>
      </c>
      <c r="E158" s="251"/>
      <c r="F158" s="251"/>
      <c r="G158" s="92" t="str">
        <f t="shared" si="23"/>
        <v/>
      </c>
      <c r="H158" s="251"/>
      <c r="I158" s="251"/>
      <c r="J158" s="92" t="str">
        <f t="shared" si="24"/>
        <v/>
      </c>
      <c r="K158" s="251"/>
      <c r="L158" s="251"/>
      <c r="M158" s="92" t="str">
        <f t="shared" si="25"/>
        <v/>
      </c>
      <c r="N158" s="251"/>
      <c r="O158" s="251"/>
      <c r="P158" s="92" t="str">
        <f t="shared" si="26"/>
        <v/>
      </c>
      <c r="Q158" s="251"/>
      <c r="R158" s="251"/>
      <c r="S158" s="92" t="str">
        <f t="shared" si="27"/>
        <v/>
      </c>
      <c r="T158" s="251"/>
      <c r="U158" s="162"/>
      <c r="V158" s="93" t="str">
        <f t="shared" si="28"/>
        <v/>
      </c>
    </row>
    <row r="159" spans="1:29">
      <c r="A159" s="452" t="s">
        <v>89</v>
      </c>
      <c r="B159" s="452"/>
      <c r="C159" s="452"/>
      <c r="D159" s="452"/>
      <c r="E159" s="452"/>
      <c r="F159" s="452"/>
      <c r="G159" s="452"/>
      <c r="H159" s="452"/>
      <c r="I159" s="452"/>
      <c r="J159" s="452"/>
      <c r="K159" s="452"/>
      <c r="L159" s="452"/>
      <c r="M159" s="452"/>
      <c r="N159" s="452"/>
      <c r="O159" s="452"/>
      <c r="P159" s="452"/>
      <c r="Q159" s="452"/>
      <c r="R159" s="452"/>
      <c r="S159" s="452"/>
      <c r="T159" s="452"/>
      <c r="U159" s="452"/>
      <c r="V159" s="452"/>
    </row>
    <row r="160" spans="1:29">
      <c r="A160" s="453" t="s">
        <v>87</v>
      </c>
      <c r="B160" s="453"/>
      <c r="C160" s="453"/>
      <c r="D160" s="453"/>
      <c r="E160" s="453"/>
      <c r="F160" s="453"/>
      <c r="G160" s="453"/>
      <c r="H160" s="453"/>
      <c r="I160" s="453"/>
      <c r="J160" s="453"/>
      <c r="K160" s="453"/>
      <c r="L160" s="453"/>
      <c r="M160" s="453"/>
      <c r="N160" s="453"/>
      <c r="O160" s="453"/>
      <c r="P160" s="453"/>
      <c r="Q160" s="453"/>
      <c r="R160" s="453"/>
      <c r="S160" s="453"/>
      <c r="T160" s="453"/>
      <c r="U160" s="453"/>
      <c r="V160" s="453"/>
    </row>
    <row r="161" spans="1:22" s="13" customFormat="1">
      <c r="A161" s="454" t="s">
        <v>88</v>
      </c>
      <c r="B161" s="454"/>
      <c r="C161" s="454"/>
      <c r="D161" s="454"/>
      <c r="E161" s="454"/>
      <c r="F161" s="454"/>
      <c r="G161" s="454"/>
      <c r="H161" s="454"/>
      <c r="I161" s="454"/>
      <c r="J161" s="454"/>
      <c r="K161" s="454"/>
      <c r="L161" s="454"/>
      <c r="M161" s="454"/>
      <c r="N161" s="454"/>
      <c r="O161" s="454"/>
      <c r="P161" s="454"/>
      <c r="Q161" s="454"/>
      <c r="R161" s="454"/>
      <c r="S161" s="454"/>
      <c r="T161" s="454"/>
      <c r="U161" s="454"/>
      <c r="V161" s="454"/>
    </row>
    <row r="162" spans="1:22" s="13" customFormat="1"/>
  </sheetData>
  <mergeCells count="120">
    <mergeCell ref="B2:N2"/>
    <mergeCell ref="A6:B6"/>
    <mergeCell ref="C6:F6"/>
    <mergeCell ref="G6:N6"/>
    <mergeCell ref="A7:B7"/>
    <mergeCell ref="C7:F7"/>
    <mergeCell ref="G7:N7"/>
    <mergeCell ref="A10:B10"/>
    <mergeCell ref="C10:F10"/>
    <mergeCell ref="G10:N10"/>
    <mergeCell ref="A11:B11"/>
    <mergeCell ref="C11:F11"/>
    <mergeCell ref="G11:N11"/>
    <mergeCell ref="A8:B8"/>
    <mergeCell ref="C8:F8"/>
    <mergeCell ref="G8:N8"/>
    <mergeCell ref="A9:B9"/>
    <mergeCell ref="C9:F9"/>
    <mergeCell ref="G9:N9"/>
    <mergeCell ref="D49:E49"/>
    <mergeCell ref="F49:G49"/>
    <mergeCell ref="H49:I49"/>
    <mergeCell ref="J49:K49"/>
    <mergeCell ref="D50:E50"/>
    <mergeCell ref="F50:G50"/>
    <mergeCell ref="H50:I50"/>
    <mergeCell ref="J50:K50"/>
    <mergeCell ref="I30:M30"/>
    <mergeCell ref="I33:M33"/>
    <mergeCell ref="I36:M36"/>
    <mergeCell ref="I40:M40"/>
    <mergeCell ref="I43:M43"/>
    <mergeCell ref="I46:M46"/>
    <mergeCell ref="R52:U52"/>
    <mergeCell ref="S53:U53"/>
    <mergeCell ref="V53:V54"/>
    <mergeCell ref="B54:B55"/>
    <mergeCell ref="C54:C55"/>
    <mergeCell ref="D54:D55"/>
    <mergeCell ref="E54:G54"/>
    <mergeCell ref="S54:U54"/>
    <mergeCell ref="S55:U55"/>
    <mergeCell ref="V55:V56"/>
    <mergeCell ref="A71:E71"/>
    <mergeCell ref="F71:N71"/>
    <mergeCell ref="A72:E72"/>
    <mergeCell ref="F72:N72"/>
    <mergeCell ref="A73:E73"/>
    <mergeCell ref="F73:N73"/>
    <mergeCell ref="I56:M56"/>
    <mergeCell ref="S56:U56"/>
    <mergeCell ref="A68:N68"/>
    <mergeCell ref="A69:E69"/>
    <mergeCell ref="F69:N69"/>
    <mergeCell ref="A70:E70"/>
    <mergeCell ref="F70:N70"/>
    <mergeCell ref="A74:E74"/>
    <mergeCell ref="F74:N74"/>
    <mergeCell ref="A81:V81"/>
    <mergeCell ref="A83:A84"/>
    <mergeCell ref="B83:D83"/>
    <mergeCell ref="E83:G83"/>
    <mergeCell ref="H83:J83"/>
    <mergeCell ref="K83:M83"/>
    <mergeCell ref="N83:P83"/>
    <mergeCell ref="Q83:S83"/>
    <mergeCell ref="T83:V83"/>
    <mergeCell ref="A92:A93"/>
    <mergeCell ref="B92:D92"/>
    <mergeCell ref="E92:G92"/>
    <mergeCell ref="H92:J92"/>
    <mergeCell ref="K92:M92"/>
    <mergeCell ref="N92:P92"/>
    <mergeCell ref="Q92:S92"/>
    <mergeCell ref="T92:V92"/>
    <mergeCell ref="T107:V107"/>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143:S143"/>
    <mergeCell ref="A148:V148"/>
    <mergeCell ref="A149:A151"/>
    <mergeCell ref="B149:D149"/>
    <mergeCell ref="E149:G149"/>
    <mergeCell ref="H149:J149"/>
    <mergeCell ref="K149:M149"/>
    <mergeCell ref="N149:P149"/>
    <mergeCell ref="Q149:S149"/>
    <mergeCell ref="A159:V159"/>
    <mergeCell ref="A160:V160"/>
    <mergeCell ref="A161:V161"/>
    <mergeCell ref="T149:V149"/>
    <mergeCell ref="C150:D150"/>
    <mergeCell ref="F150:G150"/>
    <mergeCell ref="I150:J150"/>
    <mergeCell ref="L150:M150"/>
    <mergeCell ref="O150:P150"/>
    <mergeCell ref="R150:S150"/>
    <mergeCell ref="U150:V150"/>
  </mergeCells>
  <dataValidations count="60">
    <dataValidation type="whole" showInputMessage="1" showErrorMessage="1" errorTitle="Validar" error="Se debe declarar valores numéricos que estén en el rango de 0 a 99999999" sqref="K152:L158">
      <formula1>0</formula1>
      <formula2>999999</formula2>
    </dataValidation>
    <dataValidation type="whole" showInputMessage="1" showErrorMessage="1" errorTitle="Validar" error="Se debe declarar valores numéricos que estén en el rango de 0 a 99999999" sqref="E152:F158">
      <formula1>0</formula1>
      <formula2>999999</formula2>
    </dataValidation>
    <dataValidation type="whole" showInputMessage="1" showErrorMessage="1" errorTitle="Validar" error="Se debe declarar valores numéricos que estén en el rango de 0 a 99999999" sqref="S85:S86">
      <formula1>0</formula1>
      <formula2>999999</formula2>
    </dataValidation>
    <dataValidation type="whole" showInputMessage="1" showErrorMessage="1" errorTitle="Validar" error="Se debe declarar valores numéricos que estén en el rango de 0 a 99999999" sqref="P85:P86">
      <formula1>0</formula1>
      <formula2>999999</formula2>
    </dataValidation>
    <dataValidation type="whole" showInputMessage="1" showErrorMessage="1" errorTitle="Validar" error="Se debe declarar valores numéricos que estén en el rango de 0 a 99999999" sqref="M85:M86">
      <formula1>0</formula1>
      <formula2>999999</formula2>
    </dataValidation>
    <dataValidation type="whole" showInputMessage="1" showErrorMessage="1" errorTitle="Validar" error="Se debe declarar valores numéricos que estén en el rango de 0 a 99999999" sqref="J85:J86">
      <formula1>0</formula1>
      <formula2>999999</formula2>
    </dataValidation>
    <dataValidation type="whole" showInputMessage="1" showErrorMessage="1" errorTitle="Validar" error="Se debe declarar valores numéricos que estén en el rango de 0 a 99999999" sqref="G85:G86">
      <formula1>0</formula1>
      <formula2>999999</formula2>
    </dataValidation>
    <dataValidation type="whole" showInputMessage="1" showErrorMessage="1" errorTitle="Validar" error="Se debe declarar valores numéricos que estén en el rango de 0 a 99999999" sqref="D85:D86">
      <formula1>0</formula1>
      <formula2>999999</formula2>
    </dataValidation>
    <dataValidation type="whole" showInputMessage="1" showErrorMessage="1" errorTitle="Validar" error="Se debe declarar valores numéricos que estén en el rango de 0 a 99999999" sqref="D89:V89">
      <formula1>0</formula1>
      <formula2>999999</formula2>
    </dataValidation>
    <dataValidation type="whole" showInputMessage="1" showErrorMessage="1" errorTitle="Validar" error="Se debe declarar valores numéricos que estén en el rango de 0 a 99999999" sqref="H152:I158">
      <formula1>0</formula1>
      <formula2>999999</formula2>
    </dataValidation>
    <dataValidation type="whole" showInputMessage="1" showErrorMessage="1" errorTitle="Validar" error="Se debe declarar valores numéricos que estén en el rango de 0 a 99999999" sqref="B155:B158">
      <formula1>0</formula1>
      <formula2>999999</formula2>
    </dataValidation>
    <dataValidation type="whole" showInputMessage="1" showErrorMessage="1" errorTitle="Validar" error="Se debe declarar valores numéricos que estén en el rango de 0 a 99999999" sqref="B152:B153">
      <formula1>0</formula1>
      <formula2>999999</formula2>
    </dataValidation>
    <dataValidation type="whole" showInputMessage="1" showErrorMessage="1" errorTitle="Validar" error="Se debe declarar valores numéricos que estén en el rango de 0 a 99999999" sqref="C152:C158">
      <formula1>0</formula1>
      <formula2>999999</formula2>
    </dataValidation>
    <dataValidation type="whole" showInputMessage="1" showErrorMessage="1" errorTitle="Validar" error="Se debe declarar valores numéricos que estén en el rango de 0 a 99999999" sqref="Q152:R158">
      <formula1>0</formula1>
      <formula2>999999</formula2>
    </dataValidation>
    <dataValidation type="whole" showInputMessage="1" showErrorMessage="1" errorTitle="Validar" error="Se debe declarar valores numéricos que estén en el rango de 0 a 99999999" sqref="N152:O158">
      <formula1>0</formula1>
      <formula2>999999</formula2>
    </dataValidation>
    <dataValidation type="whole" showInputMessage="1" showErrorMessage="1" errorTitle="Validar" error="Se debe declarar valores numéricos que estén en el rango de 0 a 99999999" sqref="T152:U158">
      <formula1>0</formula1>
      <formula2>999999</formula2>
    </dataValidation>
    <dataValidation type="whole" showInputMessage="1" showErrorMessage="1" errorTitle="Validar" error="Se debe declarar valores numéricos que estén en el rango de 0 a 99999999" sqref="V85:V86">
      <formula1>0</formula1>
      <formula2>999999</formula2>
    </dataValidation>
    <dataValidation type="whole" showInputMessage="1" showErrorMessage="1" errorTitle="Validar" error="Se debe declarar valores numéricos que estén en el rango de 0 a 999999" sqref="N137:N139">
      <formula1>0</formula1>
      <formula2>666666</formula2>
    </dataValidation>
    <dataValidation type="whole" showInputMessage="1" showErrorMessage="1" errorTitle="Validar" error="Se debe declarar valores numéricos que estén en el rango de 0 a 999999" sqref="J137:J139">
      <formula1>0</formula1>
      <formula2>666666</formula2>
    </dataValidation>
    <dataValidation type="whole" showInputMessage="1" showErrorMessage="1" errorTitle="Validar" error="Se debe declarar valores numéricos que estén en el rango de 0 a 999999" sqref="H137">
      <formula1>0</formula1>
      <formula2>666666</formula2>
    </dataValidation>
    <dataValidation type="whole" showInputMessage="1" showErrorMessage="1" errorTitle="Validar" error="Se debe declarar valores numéricos que estén en el rango de 0 a 999999" sqref="H139">
      <formula1>0</formula1>
      <formula2>666666</formula2>
    </dataValidation>
    <dataValidation type="whole" showInputMessage="1" showErrorMessage="1" errorTitle="Validar" error="Se debe declarar valores numéricos que estén en el rango de 0 a 999999" sqref="D137:D139">
      <formula1>0</formula1>
      <formula2>666666</formula2>
    </dataValidation>
    <dataValidation type="whole" showInputMessage="1" showErrorMessage="1" errorTitle="Validar" error="Se debe declarar valores numéricos que estén en el rango de 0 a 999999" sqref="F137:F139">
      <formula1>0</formula1>
      <formula2>666666</formula2>
    </dataValidation>
    <dataValidation type="whole" showInputMessage="1" showErrorMessage="1" errorTitle="Validar" error="Se debe declarar valores numéricos que estén en el rango de 0 a 999999" sqref="B137:B139">
      <formula1>0</formula1>
      <formula2>666666</formula2>
    </dataValidation>
    <dataValidation type="whole" showInputMessage="1" showErrorMessage="1" errorTitle="Validar" error="Se debe declarar valores numéricos que estén en el rango de 0 a 999999" sqref="L137:L139">
      <formula1>0</formula1>
      <formula2>666666</formula2>
    </dataValidation>
    <dataValidation type="whole" showInputMessage="1" showErrorMessage="1" errorTitle="Validar" error="Se debe declarar valores numéricos que estén en el rango de 0 a 999999" sqref="B126:B130">
      <formula1>0</formula1>
      <formula2>666666</formula2>
    </dataValidation>
    <dataValidation type="whole" showInputMessage="1" showErrorMessage="1" errorTitle="Validar" error="Se debe declarar valores numéricos que estén en el rango de 0 a 999999" sqref="D126:D130">
      <formula1>0</formula1>
      <formula2>666666</formula2>
    </dataValidation>
    <dataValidation type="whole" showInputMessage="1" showErrorMessage="1" errorTitle="Validar" error="Se debe declarar valores numéricos que estén en el rango de 0 a 999999" sqref="F126:F130">
      <formula1>0</formula1>
      <formula2>666666</formula2>
    </dataValidation>
    <dataValidation type="whole" showInputMessage="1" showErrorMessage="1" errorTitle="Validar" error="Se debe declarar valores numéricos que estén en el rango de 0 a 999999" sqref="H126:H130">
      <formula1>0</formula1>
      <formula2>666666</formula2>
    </dataValidation>
    <dataValidation type="whole" showInputMessage="1" showErrorMessage="1" errorTitle="Validar" error="Se debe declarar valores numéricos que estén en el rango de 0 a 999999" sqref="J126:J130">
      <formula1>0</formula1>
      <formula2>666666</formula2>
    </dataValidation>
    <dataValidation type="whole" showInputMessage="1" showErrorMessage="1" errorTitle="Validar" error="Se debe declarar valores numéricos que estén en el rango de 0 a 999999" sqref="L126:L130">
      <formula1>0</formula1>
      <formula2>666666</formula2>
    </dataValidation>
    <dataValidation type="whole" showInputMessage="1" showErrorMessage="1" errorTitle="Validar" error="Se debe declarar valores numéricos que estén en el rango de 0 a 999999" sqref="N126:N130">
      <formula1>0</formula1>
      <formula2>666666</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B120">
      <formula1>0</formula1>
      <formula2>999999</formula2>
    </dataValidation>
    <dataValidation type="whole" showInputMessage="1" showErrorMessage="1" errorTitle="Validar" error="Se debe declarar valores numéricos que estén en el rango de 0 a 999999" sqref="U98:U104">
      <formula1>0</formula1>
      <formula2>999999</formula2>
    </dataValidation>
    <dataValidation type="whole" showInputMessage="1" showErrorMessage="1" errorTitle="Validar" error="Se debe declarar valores numéricos que estén en el rango de 0 a 999999" sqref="F94:F96">
      <formula1>0</formula1>
      <formula2>999999</formula2>
    </dataValidation>
    <dataValidation type="whole" showInputMessage="1" showErrorMessage="1" errorTitle="Validar" error="Se debe declarar valores numéricos que estén en el rango de 0 a 999999" sqref="U94:U96">
      <formula1>0</formula1>
      <formula2>999999</formula2>
    </dataValidation>
    <dataValidation type="whole" showInputMessage="1" showErrorMessage="1" errorTitle="Validar" error="Se debe declarar valores numéricos que estén en el rango de 0 a 999999" sqref="L98:L106">
      <formula1>0</formula1>
      <formula2>999999</formula2>
    </dataValidation>
    <dataValidation type="whole" showInputMessage="1" showErrorMessage="1" errorTitle="Validar" error="Se debe declarar valores numéricos que estén en el rango de 0 a 999999" sqref="I94:I96">
      <formula1>0</formula1>
      <formula2>999999</formula2>
    </dataValidation>
    <dataValidation type="whole" showInputMessage="1" showErrorMessage="1" errorTitle="Validar" error="Se debe declarar valores numéricos que estén en el rango de 0 a 999999" sqref="L94:L96">
      <formula1>0</formula1>
      <formula2>999999</formula2>
    </dataValidation>
    <dataValidation type="whole" showInputMessage="1" showErrorMessage="1" errorTitle="Validar" error="Se debe declarar valores numéricos que estén en el rango de 0 a 999999" sqref="O94:O96">
      <formula1>0</formula1>
      <formula2>999999</formula2>
    </dataValidation>
    <dataValidation type="whole" showInputMessage="1" showErrorMessage="1" errorTitle="Validar" error="Se debe declarar valores numéricos que estén en el rango de 0 a 999999" sqref="C94:C96">
      <formula1>0</formula1>
      <formula2>999999</formula2>
    </dataValidation>
    <dataValidation type="whole" showInputMessage="1" showErrorMessage="1" errorTitle="Validar" error="Se debe declarar valores numéricos que estén en el rango de 0 a 999999" sqref="N120">
      <formula1>0</formula1>
      <formula2>999999</formula2>
    </dataValidation>
    <dataValidation type="whole" showInputMessage="1" showErrorMessage="1" errorTitle="Validar" error="Se debe declarar valores numéricos que estén en el rango de 0 a 999999" sqref="C98:C104">
      <formula1>0</formula1>
      <formula2>999999</formula2>
    </dataValidation>
    <dataValidation type="whole" showInputMessage="1" showErrorMessage="1" errorTitle="Validar" error="Se debe declarar valores numéricos que estén en el rango de 0 a 999999" sqref="J120">
      <formula1>0</formula1>
      <formula2>999999</formula2>
    </dataValidation>
    <dataValidation type="whole" showInputMessage="1" showErrorMessage="1" errorTitle="Validar" error="Se debe declarar valores numéricos que estén en el rango de 0 a 999999" sqref="F98:F106">
      <formula1>0</formula1>
      <formula2>999999</formula2>
    </dataValidation>
    <dataValidation type="whole" showInputMessage="1" showErrorMessage="1" errorTitle="Validar" error="Se debe declarar valores numéricos que estén en el rango de 0 a 999999" sqref="R98:R104">
      <formula1>0</formula1>
      <formula2>999999</formula2>
    </dataValidation>
    <dataValidation type="whole" showInputMessage="1" showErrorMessage="1" errorTitle="Validar" error="Se debe declarar valores numéricos que estén en el rango de 0 a 999999" sqref="D120">
      <formula1>0</formula1>
      <formula2>999999</formula2>
    </dataValidation>
    <dataValidation type="whole" showInputMessage="1" showErrorMessage="1" errorTitle="Validar" error="Se debe declarar valores numéricos que estén en el rango de 0 a 999999" sqref="H120">
      <formula1>0</formula1>
      <formula2>999999</formula2>
    </dataValidation>
    <dataValidation type="whole" showInputMessage="1" showErrorMessage="1" errorTitle="Validar" error="Se debe declarar valores numéricos que estén en el rango de 0 a 999999" sqref="L120">
      <formula1>0</formula1>
      <formula2>999999</formula2>
    </dataValidation>
    <dataValidation type="whole" showInputMessage="1" showErrorMessage="1" errorTitle="Validar" error="Se debe declarar valores numéricos que estén en el rango de 0 a 999999" sqref="O98:O104">
      <formula1>0</formula1>
      <formula2>999999</formula2>
    </dataValidation>
    <dataValidation type="whole" showInputMessage="1" showErrorMessage="1" errorTitle="Validar" error="Se debe declarar valores numéricos que estén en el rango de 0 a 999999" sqref="I98:I104">
      <formula1>0</formula1>
      <formula2>999999</formula2>
    </dataValidation>
    <dataValidation type="whole" showInputMessage="1" showErrorMessage="1" errorTitle="Validar" error="Se debe declarar valores numéricos que estén en el rango de 0 a 999999" sqref="H105:H106">
      <formula1>0</formula1>
      <formula2>999999</formula2>
    </dataValidation>
    <dataValidation type="whole" showInputMessage="1" showErrorMessage="1" errorTitle="Validar" error="Se debe declarar valores numéricos que estén en el rango de 0 a 999999" sqref="R94:R96">
      <formula1>0</formula1>
      <formula2>999999</formula2>
    </dataValidation>
    <dataValidation type="whole" showInputMessage="1" showErrorMessage="1" errorTitle="Validar" error="Se debe declarar valores numéricos que estén en el rango de 0 a 999999" sqref="J105:J106">
      <formula1>0</formula1>
      <formula2>999999</formula2>
    </dataValidation>
    <dataValidation type="whole" showInputMessage="1" showErrorMessage="1" errorTitle="Validar" error="Se debe declarar valores numéricos que estén en el rango de 0 a 999999" sqref="N105:N106">
      <formula1>0</formula1>
      <formula2>999999</formula2>
    </dataValidation>
    <dataValidation type="whole" showInputMessage="1" showErrorMessage="1" errorTitle="Validar" error="Se debe declarar valores numéricos que estén en el rango de 0 a 999999" sqref="B105:B106">
      <formula1>0</formula1>
      <formula2>999999</formula2>
    </dataValidation>
    <dataValidation type="whole" showInputMessage="1" showErrorMessage="1" errorTitle="Validar" error="Se debe declarar valores numéricos que estén en el rango de 0 a 999999" sqref="D105:D106">
      <formula1>0</formula1>
      <formula2>999999</formula2>
    </dataValidation>
    <dataValidation type="whole" showInputMessage="1" showErrorMessage="1" errorTitle="Validar" error="Se debe declarar valores numéricos que estén en el rango de 0 a 999999" sqref="F120">
      <formula1>0</formula1>
      <formula2>999999</formula2>
    </dataValidation>
    <dataValidation type="whole" allowBlank="1" showInputMessage="1" showErrorMessage="1" sqref="P56">
      <formula1>1</formula1>
      <formula2>4</formula2>
    </dataValidation>
  </dataValidations>
  <pageMargins left="0.25" right="0.25" top="0.75" bottom="0.75" header="0.3" footer="0.3"/>
  <pageSetup scale="54" fitToHeight="3" orientation="landscape" r:id="rId1"/>
  <rowBreaks count="2" manualBreakCount="2">
    <brk id="60" max="22" man="1"/>
    <brk id="122" max="22" man="1"/>
  </rowBreaks>
  <drawing r:id="rId2"/>
  <legacyDrawing r:id="rId3"/>
</worksheet>
</file>

<file path=xl/worksheets/sheet2.xml><?xml version="1.0" encoding="utf-8"?>
<worksheet xmlns="http://schemas.openxmlformats.org/spreadsheetml/2006/main" xmlns:r="http://schemas.openxmlformats.org/officeDocument/2006/relationships">
  <dimension ref="A2:AC162"/>
  <sheetViews>
    <sheetView view="pageBreakPreview" topLeftCell="A71" zoomScale="60" zoomScaleNormal="100" workbookViewId="0">
      <selection activeCell="E78" sqref="E78"/>
    </sheetView>
  </sheetViews>
  <sheetFormatPr baseColWidth="10" defaultRowHeight="13.8"/>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256" width="11.44140625" style="1"/>
    <col min="257" max="257" width="40.109375" style="1" customWidth="1"/>
    <col min="258" max="258" width="11.33203125" style="1" customWidth="1"/>
    <col min="259" max="259" width="14.5546875" style="1" customWidth="1"/>
    <col min="260" max="260" width="12" style="1" customWidth="1"/>
    <col min="261" max="261" width="13" style="1" customWidth="1"/>
    <col min="262" max="262" width="11.33203125" style="1" customWidth="1"/>
    <col min="263" max="263" width="9.33203125" style="1" customWidth="1"/>
    <col min="264" max="271" width="8.88671875" style="1" customWidth="1"/>
    <col min="272" max="272" width="11.5546875" style="1" customWidth="1"/>
    <col min="273" max="278" width="8.88671875" style="1" customWidth="1"/>
    <col min="279" max="326" width="5.88671875" style="1" customWidth="1"/>
    <col min="327" max="512" width="11.44140625" style="1"/>
    <col min="513" max="513" width="40.109375" style="1" customWidth="1"/>
    <col min="514" max="514" width="11.33203125" style="1" customWidth="1"/>
    <col min="515" max="515" width="14.5546875" style="1" customWidth="1"/>
    <col min="516" max="516" width="12" style="1" customWidth="1"/>
    <col min="517" max="517" width="13" style="1" customWidth="1"/>
    <col min="518" max="518" width="11.33203125" style="1" customWidth="1"/>
    <col min="519" max="519" width="9.33203125" style="1" customWidth="1"/>
    <col min="520" max="527" width="8.88671875" style="1" customWidth="1"/>
    <col min="528" max="528" width="11.5546875" style="1" customWidth="1"/>
    <col min="529" max="534" width="8.88671875" style="1" customWidth="1"/>
    <col min="535" max="582" width="5.88671875" style="1" customWidth="1"/>
    <col min="583" max="768" width="11.44140625" style="1"/>
    <col min="769" max="769" width="40.109375" style="1" customWidth="1"/>
    <col min="770" max="770" width="11.33203125" style="1" customWidth="1"/>
    <col min="771" max="771" width="14.5546875" style="1" customWidth="1"/>
    <col min="772" max="772" width="12" style="1" customWidth="1"/>
    <col min="773" max="773" width="13" style="1" customWidth="1"/>
    <col min="774" max="774" width="11.33203125" style="1" customWidth="1"/>
    <col min="775" max="775" width="9.33203125" style="1" customWidth="1"/>
    <col min="776" max="783" width="8.88671875" style="1" customWidth="1"/>
    <col min="784" max="784" width="11.5546875" style="1" customWidth="1"/>
    <col min="785" max="790" width="8.88671875" style="1" customWidth="1"/>
    <col min="791" max="838" width="5.88671875" style="1" customWidth="1"/>
    <col min="839" max="1024" width="11.44140625" style="1"/>
    <col min="1025" max="1025" width="40.109375" style="1" customWidth="1"/>
    <col min="1026" max="1026" width="11.33203125" style="1" customWidth="1"/>
    <col min="1027" max="1027" width="14.5546875" style="1" customWidth="1"/>
    <col min="1028" max="1028" width="12" style="1" customWidth="1"/>
    <col min="1029" max="1029" width="13" style="1" customWidth="1"/>
    <col min="1030" max="1030" width="11.33203125" style="1" customWidth="1"/>
    <col min="1031" max="1031" width="9.33203125" style="1" customWidth="1"/>
    <col min="1032" max="1039" width="8.88671875" style="1" customWidth="1"/>
    <col min="1040" max="1040" width="11.5546875" style="1" customWidth="1"/>
    <col min="1041" max="1046" width="8.88671875" style="1" customWidth="1"/>
    <col min="1047" max="1094" width="5.88671875" style="1" customWidth="1"/>
    <col min="1095" max="1280" width="11.44140625" style="1"/>
    <col min="1281" max="1281" width="40.109375" style="1" customWidth="1"/>
    <col min="1282" max="1282" width="11.33203125" style="1" customWidth="1"/>
    <col min="1283" max="1283" width="14.5546875" style="1" customWidth="1"/>
    <col min="1284" max="1284" width="12" style="1" customWidth="1"/>
    <col min="1285" max="1285" width="13" style="1" customWidth="1"/>
    <col min="1286" max="1286" width="11.33203125" style="1" customWidth="1"/>
    <col min="1287" max="1287" width="9.33203125" style="1" customWidth="1"/>
    <col min="1288" max="1295" width="8.88671875" style="1" customWidth="1"/>
    <col min="1296" max="1296" width="11.5546875" style="1" customWidth="1"/>
    <col min="1297" max="1302" width="8.88671875" style="1" customWidth="1"/>
    <col min="1303" max="1350" width="5.88671875" style="1" customWidth="1"/>
    <col min="1351" max="1536" width="11.44140625" style="1"/>
    <col min="1537" max="1537" width="40.109375" style="1" customWidth="1"/>
    <col min="1538" max="1538" width="11.33203125" style="1" customWidth="1"/>
    <col min="1539" max="1539" width="14.5546875" style="1" customWidth="1"/>
    <col min="1540" max="1540" width="12" style="1" customWidth="1"/>
    <col min="1541" max="1541" width="13" style="1" customWidth="1"/>
    <col min="1542" max="1542" width="11.33203125" style="1" customWidth="1"/>
    <col min="1543" max="1543" width="9.33203125" style="1" customWidth="1"/>
    <col min="1544" max="1551" width="8.88671875" style="1" customWidth="1"/>
    <col min="1552" max="1552" width="11.5546875" style="1" customWidth="1"/>
    <col min="1553" max="1558" width="8.88671875" style="1" customWidth="1"/>
    <col min="1559" max="1606" width="5.88671875" style="1" customWidth="1"/>
    <col min="1607" max="1792" width="11.44140625" style="1"/>
    <col min="1793" max="1793" width="40.109375" style="1" customWidth="1"/>
    <col min="1794" max="1794" width="11.33203125" style="1" customWidth="1"/>
    <col min="1795" max="1795" width="14.5546875" style="1" customWidth="1"/>
    <col min="1796" max="1796" width="12" style="1" customWidth="1"/>
    <col min="1797" max="1797" width="13" style="1" customWidth="1"/>
    <col min="1798" max="1798" width="11.33203125" style="1" customWidth="1"/>
    <col min="1799" max="1799" width="9.33203125" style="1" customWidth="1"/>
    <col min="1800" max="1807" width="8.88671875" style="1" customWidth="1"/>
    <col min="1808" max="1808" width="11.5546875" style="1" customWidth="1"/>
    <col min="1809" max="1814" width="8.88671875" style="1" customWidth="1"/>
    <col min="1815" max="1862" width="5.88671875" style="1" customWidth="1"/>
    <col min="1863" max="2048" width="11.44140625" style="1"/>
    <col min="2049" max="2049" width="40.109375" style="1" customWidth="1"/>
    <col min="2050" max="2050" width="11.33203125" style="1" customWidth="1"/>
    <col min="2051" max="2051" width="14.5546875" style="1" customWidth="1"/>
    <col min="2052" max="2052" width="12" style="1" customWidth="1"/>
    <col min="2053" max="2053" width="13" style="1" customWidth="1"/>
    <col min="2054" max="2054" width="11.33203125" style="1" customWidth="1"/>
    <col min="2055" max="2055" width="9.33203125" style="1" customWidth="1"/>
    <col min="2056" max="2063" width="8.88671875" style="1" customWidth="1"/>
    <col min="2064" max="2064" width="11.5546875" style="1" customWidth="1"/>
    <col min="2065" max="2070" width="8.88671875" style="1" customWidth="1"/>
    <col min="2071" max="2118" width="5.88671875" style="1" customWidth="1"/>
    <col min="2119" max="2304" width="11.44140625" style="1"/>
    <col min="2305" max="2305" width="40.109375" style="1" customWidth="1"/>
    <col min="2306" max="2306" width="11.33203125" style="1" customWidth="1"/>
    <col min="2307" max="2307" width="14.5546875" style="1" customWidth="1"/>
    <col min="2308" max="2308" width="12" style="1" customWidth="1"/>
    <col min="2309" max="2309" width="13" style="1" customWidth="1"/>
    <col min="2310" max="2310" width="11.33203125" style="1" customWidth="1"/>
    <col min="2311" max="2311" width="9.33203125" style="1" customWidth="1"/>
    <col min="2312" max="2319" width="8.88671875" style="1" customWidth="1"/>
    <col min="2320" max="2320" width="11.5546875" style="1" customWidth="1"/>
    <col min="2321" max="2326" width="8.88671875" style="1" customWidth="1"/>
    <col min="2327" max="2374" width="5.88671875" style="1" customWidth="1"/>
    <col min="2375" max="2560" width="11.44140625" style="1"/>
    <col min="2561" max="2561" width="40.109375" style="1" customWidth="1"/>
    <col min="2562" max="2562" width="11.33203125" style="1" customWidth="1"/>
    <col min="2563" max="2563" width="14.5546875" style="1" customWidth="1"/>
    <col min="2564" max="2564" width="12" style="1" customWidth="1"/>
    <col min="2565" max="2565" width="13" style="1" customWidth="1"/>
    <col min="2566" max="2566" width="11.33203125" style="1" customWidth="1"/>
    <col min="2567" max="2567" width="9.33203125" style="1" customWidth="1"/>
    <col min="2568" max="2575" width="8.88671875" style="1" customWidth="1"/>
    <col min="2576" max="2576" width="11.5546875" style="1" customWidth="1"/>
    <col min="2577" max="2582" width="8.88671875" style="1" customWidth="1"/>
    <col min="2583" max="2630" width="5.88671875" style="1" customWidth="1"/>
    <col min="2631" max="2816" width="11.44140625" style="1"/>
    <col min="2817" max="2817" width="40.109375" style="1" customWidth="1"/>
    <col min="2818" max="2818" width="11.33203125" style="1" customWidth="1"/>
    <col min="2819" max="2819" width="14.5546875" style="1" customWidth="1"/>
    <col min="2820" max="2820" width="12" style="1" customWidth="1"/>
    <col min="2821" max="2821" width="13" style="1" customWidth="1"/>
    <col min="2822" max="2822" width="11.33203125" style="1" customWidth="1"/>
    <col min="2823" max="2823" width="9.33203125" style="1" customWidth="1"/>
    <col min="2824" max="2831" width="8.88671875" style="1" customWidth="1"/>
    <col min="2832" max="2832" width="11.5546875" style="1" customWidth="1"/>
    <col min="2833" max="2838" width="8.88671875" style="1" customWidth="1"/>
    <col min="2839" max="2886" width="5.88671875" style="1" customWidth="1"/>
    <col min="2887" max="3072" width="11.44140625" style="1"/>
    <col min="3073" max="3073" width="40.109375" style="1" customWidth="1"/>
    <col min="3074" max="3074" width="11.33203125" style="1" customWidth="1"/>
    <col min="3075" max="3075" width="14.5546875" style="1" customWidth="1"/>
    <col min="3076" max="3076" width="12" style="1" customWidth="1"/>
    <col min="3077" max="3077" width="13" style="1" customWidth="1"/>
    <col min="3078" max="3078" width="11.33203125" style="1" customWidth="1"/>
    <col min="3079" max="3079" width="9.33203125" style="1" customWidth="1"/>
    <col min="3080" max="3087" width="8.88671875" style="1" customWidth="1"/>
    <col min="3088" max="3088" width="11.5546875" style="1" customWidth="1"/>
    <col min="3089" max="3094" width="8.88671875" style="1" customWidth="1"/>
    <col min="3095" max="3142" width="5.88671875" style="1" customWidth="1"/>
    <col min="3143" max="3328" width="11.44140625" style="1"/>
    <col min="3329" max="3329" width="40.109375" style="1" customWidth="1"/>
    <col min="3330" max="3330" width="11.33203125" style="1" customWidth="1"/>
    <col min="3331" max="3331" width="14.5546875" style="1" customWidth="1"/>
    <col min="3332" max="3332" width="12" style="1" customWidth="1"/>
    <col min="3333" max="3333" width="13" style="1" customWidth="1"/>
    <col min="3334" max="3334" width="11.33203125" style="1" customWidth="1"/>
    <col min="3335" max="3335" width="9.33203125" style="1" customWidth="1"/>
    <col min="3336" max="3343" width="8.88671875" style="1" customWidth="1"/>
    <col min="3344" max="3344" width="11.5546875" style="1" customWidth="1"/>
    <col min="3345" max="3350" width="8.88671875" style="1" customWidth="1"/>
    <col min="3351" max="3398" width="5.88671875" style="1" customWidth="1"/>
    <col min="3399" max="3584" width="11.44140625" style="1"/>
    <col min="3585" max="3585" width="40.109375" style="1" customWidth="1"/>
    <col min="3586" max="3586" width="11.33203125" style="1" customWidth="1"/>
    <col min="3587" max="3587" width="14.5546875" style="1" customWidth="1"/>
    <col min="3588" max="3588" width="12" style="1" customWidth="1"/>
    <col min="3589" max="3589" width="13" style="1" customWidth="1"/>
    <col min="3590" max="3590" width="11.33203125" style="1" customWidth="1"/>
    <col min="3591" max="3591" width="9.33203125" style="1" customWidth="1"/>
    <col min="3592" max="3599" width="8.88671875" style="1" customWidth="1"/>
    <col min="3600" max="3600" width="11.5546875" style="1" customWidth="1"/>
    <col min="3601" max="3606" width="8.88671875" style="1" customWidth="1"/>
    <col min="3607" max="3654" width="5.88671875" style="1" customWidth="1"/>
    <col min="3655" max="3840" width="11.44140625" style="1"/>
    <col min="3841" max="3841" width="40.109375" style="1" customWidth="1"/>
    <col min="3842" max="3842" width="11.33203125" style="1" customWidth="1"/>
    <col min="3843" max="3843" width="14.5546875" style="1" customWidth="1"/>
    <col min="3844" max="3844" width="12" style="1" customWidth="1"/>
    <col min="3845" max="3845" width="13" style="1" customWidth="1"/>
    <col min="3846" max="3846" width="11.33203125" style="1" customWidth="1"/>
    <col min="3847" max="3847" width="9.33203125" style="1" customWidth="1"/>
    <col min="3848" max="3855" width="8.88671875" style="1" customWidth="1"/>
    <col min="3856" max="3856" width="11.5546875" style="1" customWidth="1"/>
    <col min="3857" max="3862" width="8.88671875" style="1" customWidth="1"/>
    <col min="3863" max="3910" width="5.88671875" style="1" customWidth="1"/>
    <col min="3911" max="4096" width="11.44140625" style="1"/>
    <col min="4097" max="4097" width="40.109375" style="1" customWidth="1"/>
    <col min="4098" max="4098" width="11.33203125" style="1" customWidth="1"/>
    <col min="4099" max="4099" width="14.5546875" style="1" customWidth="1"/>
    <col min="4100" max="4100" width="12" style="1" customWidth="1"/>
    <col min="4101" max="4101" width="13" style="1" customWidth="1"/>
    <col min="4102" max="4102" width="11.33203125" style="1" customWidth="1"/>
    <col min="4103" max="4103" width="9.33203125" style="1" customWidth="1"/>
    <col min="4104" max="4111" width="8.88671875" style="1" customWidth="1"/>
    <col min="4112" max="4112" width="11.5546875" style="1" customWidth="1"/>
    <col min="4113" max="4118" width="8.88671875" style="1" customWidth="1"/>
    <col min="4119" max="4166" width="5.88671875" style="1" customWidth="1"/>
    <col min="4167" max="4352" width="11.44140625" style="1"/>
    <col min="4353" max="4353" width="40.109375" style="1" customWidth="1"/>
    <col min="4354" max="4354" width="11.33203125" style="1" customWidth="1"/>
    <col min="4355" max="4355" width="14.5546875" style="1" customWidth="1"/>
    <col min="4356" max="4356" width="12" style="1" customWidth="1"/>
    <col min="4357" max="4357" width="13" style="1" customWidth="1"/>
    <col min="4358" max="4358" width="11.33203125" style="1" customWidth="1"/>
    <col min="4359" max="4359" width="9.33203125" style="1" customWidth="1"/>
    <col min="4360" max="4367" width="8.88671875" style="1" customWidth="1"/>
    <col min="4368" max="4368" width="11.5546875" style="1" customWidth="1"/>
    <col min="4369" max="4374" width="8.88671875" style="1" customWidth="1"/>
    <col min="4375" max="4422" width="5.88671875" style="1" customWidth="1"/>
    <col min="4423" max="4608" width="11.44140625" style="1"/>
    <col min="4609" max="4609" width="40.109375" style="1" customWidth="1"/>
    <col min="4610" max="4610" width="11.33203125" style="1" customWidth="1"/>
    <col min="4611" max="4611" width="14.5546875" style="1" customWidth="1"/>
    <col min="4612" max="4612" width="12" style="1" customWidth="1"/>
    <col min="4613" max="4613" width="13" style="1" customWidth="1"/>
    <col min="4614" max="4614" width="11.33203125" style="1" customWidth="1"/>
    <col min="4615" max="4615" width="9.33203125" style="1" customWidth="1"/>
    <col min="4616" max="4623" width="8.88671875" style="1" customWidth="1"/>
    <col min="4624" max="4624" width="11.5546875" style="1" customWidth="1"/>
    <col min="4625" max="4630" width="8.88671875" style="1" customWidth="1"/>
    <col min="4631" max="4678" width="5.88671875" style="1" customWidth="1"/>
    <col min="4679" max="4864" width="11.44140625" style="1"/>
    <col min="4865" max="4865" width="40.109375" style="1" customWidth="1"/>
    <col min="4866" max="4866" width="11.33203125" style="1" customWidth="1"/>
    <col min="4867" max="4867" width="14.5546875" style="1" customWidth="1"/>
    <col min="4868" max="4868" width="12" style="1" customWidth="1"/>
    <col min="4869" max="4869" width="13" style="1" customWidth="1"/>
    <col min="4870" max="4870" width="11.33203125" style="1" customWidth="1"/>
    <col min="4871" max="4871" width="9.33203125" style="1" customWidth="1"/>
    <col min="4872" max="4879" width="8.88671875" style="1" customWidth="1"/>
    <col min="4880" max="4880" width="11.5546875" style="1" customWidth="1"/>
    <col min="4881" max="4886" width="8.88671875" style="1" customWidth="1"/>
    <col min="4887" max="4934" width="5.88671875" style="1" customWidth="1"/>
    <col min="4935" max="5120" width="11.44140625" style="1"/>
    <col min="5121" max="5121" width="40.109375" style="1" customWidth="1"/>
    <col min="5122" max="5122" width="11.33203125" style="1" customWidth="1"/>
    <col min="5123" max="5123" width="14.5546875" style="1" customWidth="1"/>
    <col min="5124" max="5124" width="12" style="1" customWidth="1"/>
    <col min="5125" max="5125" width="13" style="1" customWidth="1"/>
    <col min="5126" max="5126" width="11.33203125" style="1" customWidth="1"/>
    <col min="5127" max="5127" width="9.33203125" style="1" customWidth="1"/>
    <col min="5128" max="5135" width="8.88671875" style="1" customWidth="1"/>
    <col min="5136" max="5136" width="11.5546875" style="1" customWidth="1"/>
    <col min="5137" max="5142" width="8.88671875" style="1" customWidth="1"/>
    <col min="5143" max="5190" width="5.88671875" style="1" customWidth="1"/>
    <col min="5191" max="5376" width="11.44140625" style="1"/>
    <col min="5377" max="5377" width="40.109375" style="1" customWidth="1"/>
    <col min="5378" max="5378" width="11.33203125" style="1" customWidth="1"/>
    <col min="5379" max="5379" width="14.5546875" style="1" customWidth="1"/>
    <col min="5380" max="5380" width="12" style="1" customWidth="1"/>
    <col min="5381" max="5381" width="13" style="1" customWidth="1"/>
    <col min="5382" max="5382" width="11.33203125" style="1" customWidth="1"/>
    <col min="5383" max="5383" width="9.33203125" style="1" customWidth="1"/>
    <col min="5384" max="5391" width="8.88671875" style="1" customWidth="1"/>
    <col min="5392" max="5392" width="11.5546875" style="1" customWidth="1"/>
    <col min="5393" max="5398" width="8.88671875" style="1" customWidth="1"/>
    <col min="5399" max="5446" width="5.88671875" style="1" customWidth="1"/>
    <col min="5447" max="5632" width="11.44140625" style="1"/>
    <col min="5633" max="5633" width="40.109375" style="1" customWidth="1"/>
    <col min="5634" max="5634" width="11.33203125" style="1" customWidth="1"/>
    <col min="5635" max="5635" width="14.5546875" style="1" customWidth="1"/>
    <col min="5636" max="5636" width="12" style="1" customWidth="1"/>
    <col min="5637" max="5637" width="13" style="1" customWidth="1"/>
    <col min="5638" max="5638" width="11.33203125" style="1" customWidth="1"/>
    <col min="5639" max="5639" width="9.33203125" style="1" customWidth="1"/>
    <col min="5640" max="5647" width="8.88671875" style="1" customWidth="1"/>
    <col min="5648" max="5648" width="11.5546875" style="1" customWidth="1"/>
    <col min="5649" max="5654" width="8.88671875" style="1" customWidth="1"/>
    <col min="5655" max="5702" width="5.88671875" style="1" customWidth="1"/>
    <col min="5703" max="5888" width="11.44140625" style="1"/>
    <col min="5889" max="5889" width="40.109375" style="1" customWidth="1"/>
    <col min="5890" max="5890" width="11.33203125" style="1" customWidth="1"/>
    <col min="5891" max="5891" width="14.5546875" style="1" customWidth="1"/>
    <col min="5892" max="5892" width="12" style="1" customWidth="1"/>
    <col min="5893" max="5893" width="13" style="1" customWidth="1"/>
    <col min="5894" max="5894" width="11.33203125" style="1" customWidth="1"/>
    <col min="5895" max="5895" width="9.33203125" style="1" customWidth="1"/>
    <col min="5896" max="5903" width="8.88671875" style="1" customWidth="1"/>
    <col min="5904" max="5904" width="11.5546875" style="1" customWidth="1"/>
    <col min="5905" max="5910" width="8.88671875" style="1" customWidth="1"/>
    <col min="5911" max="5958" width="5.88671875" style="1" customWidth="1"/>
    <col min="5959" max="6144" width="11.44140625" style="1"/>
    <col min="6145" max="6145" width="40.109375" style="1" customWidth="1"/>
    <col min="6146" max="6146" width="11.33203125" style="1" customWidth="1"/>
    <col min="6147" max="6147" width="14.5546875" style="1" customWidth="1"/>
    <col min="6148" max="6148" width="12" style="1" customWidth="1"/>
    <col min="6149" max="6149" width="13" style="1" customWidth="1"/>
    <col min="6150" max="6150" width="11.33203125" style="1" customWidth="1"/>
    <col min="6151" max="6151" width="9.33203125" style="1" customWidth="1"/>
    <col min="6152" max="6159" width="8.88671875" style="1" customWidth="1"/>
    <col min="6160" max="6160" width="11.5546875" style="1" customWidth="1"/>
    <col min="6161" max="6166" width="8.88671875" style="1" customWidth="1"/>
    <col min="6167" max="6214" width="5.88671875" style="1" customWidth="1"/>
    <col min="6215" max="6400" width="11.44140625" style="1"/>
    <col min="6401" max="6401" width="40.109375" style="1" customWidth="1"/>
    <col min="6402" max="6402" width="11.33203125" style="1" customWidth="1"/>
    <col min="6403" max="6403" width="14.5546875" style="1" customWidth="1"/>
    <col min="6404" max="6404" width="12" style="1" customWidth="1"/>
    <col min="6405" max="6405" width="13" style="1" customWidth="1"/>
    <col min="6406" max="6406" width="11.33203125" style="1" customWidth="1"/>
    <col min="6407" max="6407" width="9.33203125" style="1" customWidth="1"/>
    <col min="6408" max="6415" width="8.88671875" style="1" customWidth="1"/>
    <col min="6416" max="6416" width="11.5546875" style="1" customWidth="1"/>
    <col min="6417" max="6422" width="8.88671875" style="1" customWidth="1"/>
    <col min="6423" max="6470" width="5.88671875" style="1" customWidth="1"/>
    <col min="6471" max="6656" width="11.44140625" style="1"/>
    <col min="6657" max="6657" width="40.109375" style="1" customWidth="1"/>
    <col min="6658" max="6658" width="11.33203125" style="1" customWidth="1"/>
    <col min="6659" max="6659" width="14.5546875" style="1" customWidth="1"/>
    <col min="6660" max="6660" width="12" style="1" customWidth="1"/>
    <col min="6661" max="6661" width="13" style="1" customWidth="1"/>
    <col min="6662" max="6662" width="11.33203125" style="1" customWidth="1"/>
    <col min="6663" max="6663" width="9.33203125" style="1" customWidth="1"/>
    <col min="6664" max="6671" width="8.88671875" style="1" customWidth="1"/>
    <col min="6672" max="6672" width="11.5546875" style="1" customWidth="1"/>
    <col min="6673" max="6678" width="8.88671875" style="1" customWidth="1"/>
    <col min="6679" max="6726" width="5.88671875" style="1" customWidth="1"/>
    <col min="6727" max="6912" width="11.44140625" style="1"/>
    <col min="6913" max="6913" width="40.109375" style="1" customWidth="1"/>
    <col min="6914" max="6914" width="11.33203125" style="1" customWidth="1"/>
    <col min="6915" max="6915" width="14.5546875" style="1" customWidth="1"/>
    <col min="6916" max="6916" width="12" style="1" customWidth="1"/>
    <col min="6917" max="6917" width="13" style="1" customWidth="1"/>
    <col min="6918" max="6918" width="11.33203125" style="1" customWidth="1"/>
    <col min="6919" max="6919" width="9.33203125" style="1" customWidth="1"/>
    <col min="6920" max="6927" width="8.88671875" style="1" customWidth="1"/>
    <col min="6928" max="6928" width="11.5546875" style="1" customWidth="1"/>
    <col min="6929" max="6934" width="8.88671875" style="1" customWidth="1"/>
    <col min="6935" max="6982" width="5.88671875" style="1" customWidth="1"/>
    <col min="6983" max="7168" width="11.44140625" style="1"/>
    <col min="7169" max="7169" width="40.109375" style="1" customWidth="1"/>
    <col min="7170" max="7170" width="11.33203125" style="1" customWidth="1"/>
    <col min="7171" max="7171" width="14.5546875" style="1" customWidth="1"/>
    <col min="7172" max="7172" width="12" style="1" customWidth="1"/>
    <col min="7173" max="7173" width="13" style="1" customWidth="1"/>
    <col min="7174" max="7174" width="11.33203125" style="1" customWidth="1"/>
    <col min="7175" max="7175" width="9.33203125" style="1" customWidth="1"/>
    <col min="7176" max="7183" width="8.88671875" style="1" customWidth="1"/>
    <col min="7184" max="7184" width="11.5546875" style="1" customWidth="1"/>
    <col min="7185" max="7190" width="8.88671875" style="1" customWidth="1"/>
    <col min="7191" max="7238" width="5.88671875" style="1" customWidth="1"/>
    <col min="7239" max="7424" width="11.44140625" style="1"/>
    <col min="7425" max="7425" width="40.109375" style="1" customWidth="1"/>
    <col min="7426" max="7426" width="11.33203125" style="1" customWidth="1"/>
    <col min="7427" max="7427" width="14.5546875" style="1" customWidth="1"/>
    <col min="7428" max="7428" width="12" style="1" customWidth="1"/>
    <col min="7429" max="7429" width="13" style="1" customWidth="1"/>
    <col min="7430" max="7430" width="11.33203125" style="1" customWidth="1"/>
    <col min="7431" max="7431" width="9.33203125" style="1" customWidth="1"/>
    <col min="7432" max="7439" width="8.88671875" style="1" customWidth="1"/>
    <col min="7440" max="7440" width="11.5546875" style="1" customWidth="1"/>
    <col min="7441" max="7446" width="8.88671875" style="1" customWidth="1"/>
    <col min="7447" max="7494" width="5.88671875" style="1" customWidth="1"/>
    <col min="7495" max="7680" width="11.44140625" style="1"/>
    <col min="7681" max="7681" width="40.109375" style="1" customWidth="1"/>
    <col min="7682" max="7682" width="11.33203125" style="1" customWidth="1"/>
    <col min="7683" max="7683" width="14.5546875" style="1" customWidth="1"/>
    <col min="7684" max="7684" width="12" style="1" customWidth="1"/>
    <col min="7685" max="7685" width="13" style="1" customWidth="1"/>
    <col min="7686" max="7686" width="11.33203125" style="1" customWidth="1"/>
    <col min="7687" max="7687" width="9.33203125" style="1" customWidth="1"/>
    <col min="7688" max="7695" width="8.88671875" style="1" customWidth="1"/>
    <col min="7696" max="7696" width="11.5546875" style="1" customWidth="1"/>
    <col min="7697" max="7702" width="8.88671875" style="1" customWidth="1"/>
    <col min="7703" max="7750" width="5.88671875" style="1" customWidth="1"/>
    <col min="7751" max="7936" width="11.44140625" style="1"/>
    <col min="7937" max="7937" width="40.109375" style="1" customWidth="1"/>
    <col min="7938" max="7938" width="11.33203125" style="1" customWidth="1"/>
    <col min="7939" max="7939" width="14.5546875" style="1" customWidth="1"/>
    <col min="7940" max="7940" width="12" style="1" customWidth="1"/>
    <col min="7941" max="7941" width="13" style="1" customWidth="1"/>
    <col min="7942" max="7942" width="11.33203125" style="1" customWidth="1"/>
    <col min="7943" max="7943" width="9.33203125" style="1" customWidth="1"/>
    <col min="7944" max="7951" width="8.88671875" style="1" customWidth="1"/>
    <col min="7952" max="7952" width="11.5546875" style="1" customWidth="1"/>
    <col min="7953" max="7958" width="8.88671875" style="1" customWidth="1"/>
    <col min="7959" max="8006" width="5.88671875" style="1" customWidth="1"/>
    <col min="8007" max="8192" width="11.44140625" style="1"/>
    <col min="8193" max="8193" width="40.109375" style="1" customWidth="1"/>
    <col min="8194" max="8194" width="11.33203125" style="1" customWidth="1"/>
    <col min="8195" max="8195" width="14.5546875" style="1" customWidth="1"/>
    <col min="8196" max="8196" width="12" style="1" customWidth="1"/>
    <col min="8197" max="8197" width="13" style="1" customWidth="1"/>
    <col min="8198" max="8198" width="11.33203125" style="1" customWidth="1"/>
    <col min="8199" max="8199" width="9.33203125" style="1" customWidth="1"/>
    <col min="8200" max="8207" width="8.88671875" style="1" customWidth="1"/>
    <col min="8208" max="8208" width="11.5546875" style="1" customWidth="1"/>
    <col min="8209" max="8214" width="8.88671875" style="1" customWidth="1"/>
    <col min="8215" max="8262" width="5.88671875" style="1" customWidth="1"/>
    <col min="8263" max="8448" width="11.44140625" style="1"/>
    <col min="8449" max="8449" width="40.109375" style="1" customWidth="1"/>
    <col min="8450" max="8450" width="11.33203125" style="1" customWidth="1"/>
    <col min="8451" max="8451" width="14.5546875" style="1" customWidth="1"/>
    <col min="8452" max="8452" width="12" style="1" customWidth="1"/>
    <col min="8453" max="8453" width="13" style="1" customWidth="1"/>
    <col min="8454" max="8454" width="11.33203125" style="1" customWidth="1"/>
    <col min="8455" max="8455" width="9.33203125" style="1" customWidth="1"/>
    <col min="8456" max="8463" width="8.88671875" style="1" customWidth="1"/>
    <col min="8464" max="8464" width="11.5546875" style="1" customWidth="1"/>
    <col min="8465" max="8470" width="8.88671875" style="1" customWidth="1"/>
    <col min="8471" max="8518" width="5.88671875" style="1" customWidth="1"/>
    <col min="8519" max="8704" width="11.44140625" style="1"/>
    <col min="8705" max="8705" width="40.109375" style="1" customWidth="1"/>
    <col min="8706" max="8706" width="11.33203125" style="1" customWidth="1"/>
    <col min="8707" max="8707" width="14.5546875" style="1" customWidth="1"/>
    <col min="8708" max="8708" width="12" style="1" customWidth="1"/>
    <col min="8709" max="8709" width="13" style="1" customWidth="1"/>
    <col min="8710" max="8710" width="11.33203125" style="1" customWidth="1"/>
    <col min="8711" max="8711" width="9.33203125" style="1" customWidth="1"/>
    <col min="8712" max="8719" width="8.88671875" style="1" customWidth="1"/>
    <col min="8720" max="8720" width="11.5546875" style="1" customWidth="1"/>
    <col min="8721" max="8726" width="8.88671875" style="1" customWidth="1"/>
    <col min="8727" max="8774" width="5.88671875" style="1" customWidth="1"/>
    <col min="8775" max="8960" width="11.44140625" style="1"/>
    <col min="8961" max="8961" width="40.109375" style="1" customWidth="1"/>
    <col min="8962" max="8962" width="11.33203125" style="1" customWidth="1"/>
    <col min="8963" max="8963" width="14.5546875" style="1" customWidth="1"/>
    <col min="8964" max="8964" width="12" style="1" customWidth="1"/>
    <col min="8965" max="8965" width="13" style="1" customWidth="1"/>
    <col min="8966" max="8966" width="11.33203125" style="1" customWidth="1"/>
    <col min="8967" max="8967" width="9.33203125" style="1" customWidth="1"/>
    <col min="8968" max="8975" width="8.88671875" style="1" customWidth="1"/>
    <col min="8976" max="8976" width="11.5546875" style="1" customWidth="1"/>
    <col min="8977" max="8982" width="8.88671875" style="1" customWidth="1"/>
    <col min="8983" max="9030" width="5.88671875" style="1" customWidth="1"/>
    <col min="9031" max="9216" width="11.44140625" style="1"/>
    <col min="9217" max="9217" width="40.109375" style="1" customWidth="1"/>
    <col min="9218" max="9218" width="11.33203125" style="1" customWidth="1"/>
    <col min="9219" max="9219" width="14.5546875" style="1" customWidth="1"/>
    <col min="9220" max="9220" width="12" style="1" customWidth="1"/>
    <col min="9221" max="9221" width="13" style="1" customWidth="1"/>
    <col min="9222" max="9222" width="11.33203125" style="1" customWidth="1"/>
    <col min="9223" max="9223" width="9.33203125" style="1" customWidth="1"/>
    <col min="9224" max="9231" width="8.88671875" style="1" customWidth="1"/>
    <col min="9232" max="9232" width="11.5546875" style="1" customWidth="1"/>
    <col min="9233" max="9238" width="8.88671875" style="1" customWidth="1"/>
    <col min="9239" max="9286" width="5.88671875" style="1" customWidth="1"/>
    <col min="9287" max="9472" width="11.44140625" style="1"/>
    <col min="9473" max="9473" width="40.109375" style="1" customWidth="1"/>
    <col min="9474" max="9474" width="11.33203125" style="1" customWidth="1"/>
    <col min="9475" max="9475" width="14.5546875" style="1" customWidth="1"/>
    <col min="9476" max="9476" width="12" style="1" customWidth="1"/>
    <col min="9477" max="9477" width="13" style="1" customWidth="1"/>
    <col min="9478" max="9478" width="11.33203125" style="1" customWidth="1"/>
    <col min="9479" max="9479" width="9.33203125" style="1" customWidth="1"/>
    <col min="9480" max="9487" width="8.88671875" style="1" customWidth="1"/>
    <col min="9488" max="9488" width="11.5546875" style="1" customWidth="1"/>
    <col min="9489" max="9494" width="8.88671875" style="1" customWidth="1"/>
    <col min="9495" max="9542" width="5.88671875" style="1" customWidth="1"/>
    <col min="9543" max="9728" width="11.44140625" style="1"/>
    <col min="9729" max="9729" width="40.109375" style="1" customWidth="1"/>
    <col min="9730" max="9730" width="11.33203125" style="1" customWidth="1"/>
    <col min="9731" max="9731" width="14.5546875" style="1" customWidth="1"/>
    <col min="9732" max="9732" width="12" style="1" customWidth="1"/>
    <col min="9733" max="9733" width="13" style="1" customWidth="1"/>
    <col min="9734" max="9734" width="11.33203125" style="1" customWidth="1"/>
    <col min="9735" max="9735" width="9.33203125" style="1" customWidth="1"/>
    <col min="9736" max="9743" width="8.88671875" style="1" customWidth="1"/>
    <col min="9744" max="9744" width="11.5546875" style="1" customWidth="1"/>
    <col min="9745" max="9750" width="8.88671875" style="1" customWidth="1"/>
    <col min="9751" max="9798" width="5.88671875" style="1" customWidth="1"/>
    <col min="9799" max="9984" width="11.44140625" style="1"/>
    <col min="9985" max="9985" width="40.109375" style="1" customWidth="1"/>
    <col min="9986" max="9986" width="11.33203125" style="1" customWidth="1"/>
    <col min="9987" max="9987" width="14.5546875" style="1" customWidth="1"/>
    <col min="9988" max="9988" width="12" style="1" customWidth="1"/>
    <col min="9989" max="9989" width="13" style="1" customWidth="1"/>
    <col min="9990" max="9990" width="11.33203125" style="1" customWidth="1"/>
    <col min="9991" max="9991" width="9.33203125" style="1" customWidth="1"/>
    <col min="9992" max="9999" width="8.88671875" style="1" customWidth="1"/>
    <col min="10000" max="10000" width="11.5546875" style="1" customWidth="1"/>
    <col min="10001" max="10006" width="8.88671875" style="1" customWidth="1"/>
    <col min="10007" max="10054" width="5.88671875" style="1" customWidth="1"/>
    <col min="10055" max="10240" width="11.44140625" style="1"/>
    <col min="10241" max="10241" width="40.109375" style="1" customWidth="1"/>
    <col min="10242" max="10242" width="11.33203125" style="1" customWidth="1"/>
    <col min="10243" max="10243" width="14.5546875" style="1" customWidth="1"/>
    <col min="10244" max="10244" width="12" style="1" customWidth="1"/>
    <col min="10245" max="10245" width="13" style="1" customWidth="1"/>
    <col min="10246" max="10246" width="11.33203125" style="1" customWidth="1"/>
    <col min="10247" max="10247" width="9.33203125" style="1" customWidth="1"/>
    <col min="10248" max="10255" width="8.88671875" style="1" customWidth="1"/>
    <col min="10256" max="10256" width="11.5546875" style="1" customWidth="1"/>
    <col min="10257" max="10262" width="8.88671875" style="1" customWidth="1"/>
    <col min="10263" max="10310" width="5.88671875" style="1" customWidth="1"/>
    <col min="10311" max="10496" width="11.44140625" style="1"/>
    <col min="10497" max="10497" width="40.109375" style="1" customWidth="1"/>
    <col min="10498" max="10498" width="11.33203125" style="1" customWidth="1"/>
    <col min="10499" max="10499" width="14.5546875" style="1" customWidth="1"/>
    <col min="10500" max="10500" width="12" style="1" customWidth="1"/>
    <col min="10501" max="10501" width="13" style="1" customWidth="1"/>
    <col min="10502" max="10502" width="11.33203125" style="1" customWidth="1"/>
    <col min="10503" max="10503" width="9.33203125" style="1" customWidth="1"/>
    <col min="10504" max="10511" width="8.88671875" style="1" customWidth="1"/>
    <col min="10512" max="10512" width="11.5546875" style="1" customWidth="1"/>
    <col min="10513" max="10518" width="8.88671875" style="1" customWidth="1"/>
    <col min="10519" max="10566" width="5.88671875" style="1" customWidth="1"/>
    <col min="10567" max="10752" width="11.44140625" style="1"/>
    <col min="10753" max="10753" width="40.109375" style="1" customWidth="1"/>
    <col min="10754" max="10754" width="11.33203125" style="1" customWidth="1"/>
    <col min="10755" max="10755" width="14.5546875" style="1" customWidth="1"/>
    <col min="10756" max="10756" width="12" style="1" customWidth="1"/>
    <col min="10757" max="10757" width="13" style="1" customWidth="1"/>
    <col min="10758" max="10758" width="11.33203125" style="1" customWidth="1"/>
    <col min="10759" max="10759" width="9.33203125" style="1" customWidth="1"/>
    <col min="10760" max="10767" width="8.88671875" style="1" customWidth="1"/>
    <col min="10768" max="10768" width="11.5546875" style="1" customWidth="1"/>
    <col min="10769" max="10774" width="8.88671875" style="1" customWidth="1"/>
    <col min="10775" max="10822" width="5.88671875" style="1" customWidth="1"/>
    <col min="10823" max="11008" width="11.44140625" style="1"/>
    <col min="11009" max="11009" width="40.109375" style="1" customWidth="1"/>
    <col min="11010" max="11010" width="11.33203125" style="1" customWidth="1"/>
    <col min="11011" max="11011" width="14.5546875" style="1" customWidth="1"/>
    <col min="11012" max="11012" width="12" style="1" customWidth="1"/>
    <col min="11013" max="11013" width="13" style="1" customWidth="1"/>
    <col min="11014" max="11014" width="11.33203125" style="1" customWidth="1"/>
    <col min="11015" max="11015" width="9.33203125" style="1" customWidth="1"/>
    <col min="11016" max="11023" width="8.88671875" style="1" customWidth="1"/>
    <col min="11024" max="11024" width="11.5546875" style="1" customWidth="1"/>
    <col min="11025" max="11030" width="8.88671875" style="1" customWidth="1"/>
    <col min="11031" max="11078" width="5.88671875" style="1" customWidth="1"/>
    <col min="11079" max="11264" width="11.44140625" style="1"/>
    <col min="11265" max="11265" width="40.109375" style="1" customWidth="1"/>
    <col min="11266" max="11266" width="11.33203125" style="1" customWidth="1"/>
    <col min="11267" max="11267" width="14.5546875" style="1" customWidth="1"/>
    <col min="11268" max="11268" width="12" style="1" customWidth="1"/>
    <col min="11269" max="11269" width="13" style="1" customWidth="1"/>
    <col min="11270" max="11270" width="11.33203125" style="1" customWidth="1"/>
    <col min="11271" max="11271" width="9.33203125" style="1" customWidth="1"/>
    <col min="11272" max="11279" width="8.88671875" style="1" customWidth="1"/>
    <col min="11280" max="11280" width="11.5546875" style="1" customWidth="1"/>
    <col min="11281" max="11286" width="8.88671875" style="1" customWidth="1"/>
    <col min="11287" max="11334" width="5.88671875" style="1" customWidth="1"/>
    <col min="11335" max="11520" width="11.44140625" style="1"/>
    <col min="11521" max="11521" width="40.109375" style="1" customWidth="1"/>
    <col min="11522" max="11522" width="11.33203125" style="1" customWidth="1"/>
    <col min="11523" max="11523" width="14.5546875" style="1" customWidth="1"/>
    <col min="11524" max="11524" width="12" style="1" customWidth="1"/>
    <col min="11525" max="11525" width="13" style="1" customWidth="1"/>
    <col min="11526" max="11526" width="11.33203125" style="1" customWidth="1"/>
    <col min="11527" max="11527" width="9.33203125" style="1" customWidth="1"/>
    <col min="11528" max="11535" width="8.88671875" style="1" customWidth="1"/>
    <col min="11536" max="11536" width="11.5546875" style="1" customWidth="1"/>
    <col min="11537" max="11542" width="8.88671875" style="1" customWidth="1"/>
    <col min="11543" max="11590" width="5.88671875" style="1" customWidth="1"/>
    <col min="11591" max="11776" width="11.44140625" style="1"/>
    <col min="11777" max="11777" width="40.109375" style="1" customWidth="1"/>
    <col min="11778" max="11778" width="11.33203125" style="1" customWidth="1"/>
    <col min="11779" max="11779" width="14.5546875" style="1" customWidth="1"/>
    <col min="11780" max="11780" width="12" style="1" customWidth="1"/>
    <col min="11781" max="11781" width="13" style="1" customWidth="1"/>
    <col min="11782" max="11782" width="11.33203125" style="1" customWidth="1"/>
    <col min="11783" max="11783" width="9.33203125" style="1" customWidth="1"/>
    <col min="11784" max="11791" width="8.88671875" style="1" customWidth="1"/>
    <col min="11792" max="11792" width="11.5546875" style="1" customWidth="1"/>
    <col min="11793" max="11798" width="8.88671875" style="1" customWidth="1"/>
    <col min="11799" max="11846" width="5.88671875" style="1" customWidth="1"/>
    <col min="11847" max="12032" width="11.44140625" style="1"/>
    <col min="12033" max="12033" width="40.109375" style="1" customWidth="1"/>
    <col min="12034" max="12034" width="11.33203125" style="1" customWidth="1"/>
    <col min="12035" max="12035" width="14.5546875" style="1" customWidth="1"/>
    <col min="12036" max="12036" width="12" style="1" customWidth="1"/>
    <col min="12037" max="12037" width="13" style="1" customWidth="1"/>
    <col min="12038" max="12038" width="11.33203125" style="1" customWidth="1"/>
    <col min="12039" max="12039" width="9.33203125" style="1" customWidth="1"/>
    <col min="12040" max="12047" width="8.88671875" style="1" customWidth="1"/>
    <col min="12048" max="12048" width="11.5546875" style="1" customWidth="1"/>
    <col min="12049" max="12054" width="8.88671875" style="1" customWidth="1"/>
    <col min="12055" max="12102" width="5.88671875" style="1" customWidth="1"/>
    <col min="12103" max="12288" width="11.44140625" style="1"/>
    <col min="12289" max="12289" width="40.109375" style="1" customWidth="1"/>
    <col min="12290" max="12290" width="11.33203125" style="1" customWidth="1"/>
    <col min="12291" max="12291" width="14.5546875" style="1" customWidth="1"/>
    <col min="12292" max="12292" width="12" style="1" customWidth="1"/>
    <col min="12293" max="12293" width="13" style="1" customWidth="1"/>
    <col min="12294" max="12294" width="11.33203125" style="1" customWidth="1"/>
    <col min="12295" max="12295" width="9.33203125" style="1" customWidth="1"/>
    <col min="12296" max="12303" width="8.88671875" style="1" customWidth="1"/>
    <col min="12304" max="12304" width="11.5546875" style="1" customWidth="1"/>
    <col min="12305" max="12310" width="8.88671875" style="1" customWidth="1"/>
    <col min="12311" max="12358" width="5.88671875" style="1" customWidth="1"/>
    <col min="12359" max="12544" width="11.44140625" style="1"/>
    <col min="12545" max="12545" width="40.109375" style="1" customWidth="1"/>
    <col min="12546" max="12546" width="11.33203125" style="1" customWidth="1"/>
    <col min="12547" max="12547" width="14.5546875" style="1" customWidth="1"/>
    <col min="12548" max="12548" width="12" style="1" customWidth="1"/>
    <col min="12549" max="12549" width="13" style="1" customWidth="1"/>
    <col min="12550" max="12550" width="11.33203125" style="1" customWidth="1"/>
    <col min="12551" max="12551" width="9.33203125" style="1" customWidth="1"/>
    <col min="12552" max="12559" width="8.88671875" style="1" customWidth="1"/>
    <col min="12560" max="12560" width="11.5546875" style="1" customWidth="1"/>
    <col min="12561" max="12566" width="8.88671875" style="1" customWidth="1"/>
    <col min="12567" max="12614" width="5.88671875" style="1" customWidth="1"/>
    <col min="12615" max="12800" width="11.44140625" style="1"/>
    <col min="12801" max="12801" width="40.109375" style="1" customWidth="1"/>
    <col min="12802" max="12802" width="11.33203125" style="1" customWidth="1"/>
    <col min="12803" max="12803" width="14.5546875" style="1" customWidth="1"/>
    <col min="12804" max="12804" width="12" style="1" customWidth="1"/>
    <col min="12805" max="12805" width="13" style="1" customWidth="1"/>
    <col min="12806" max="12806" width="11.33203125" style="1" customWidth="1"/>
    <col min="12807" max="12807" width="9.33203125" style="1" customWidth="1"/>
    <col min="12808" max="12815" width="8.88671875" style="1" customWidth="1"/>
    <col min="12816" max="12816" width="11.5546875" style="1" customWidth="1"/>
    <col min="12817" max="12822" width="8.88671875" style="1" customWidth="1"/>
    <col min="12823" max="12870" width="5.88671875" style="1" customWidth="1"/>
    <col min="12871" max="13056" width="11.44140625" style="1"/>
    <col min="13057" max="13057" width="40.109375" style="1" customWidth="1"/>
    <col min="13058" max="13058" width="11.33203125" style="1" customWidth="1"/>
    <col min="13059" max="13059" width="14.5546875" style="1" customWidth="1"/>
    <col min="13060" max="13060" width="12" style="1" customWidth="1"/>
    <col min="13061" max="13061" width="13" style="1" customWidth="1"/>
    <col min="13062" max="13062" width="11.33203125" style="1" customWidth="1"/>
    <col min="13063" max="13063" width="9.33203125" style="1" customWidth="1"/>
    <col min="13064" max="13071" width="8.88671875" style="1" customWidth="1"/>
    <col min="13072" max="13072" width="11.5546875" style="1" customWidth="1"/>
    <col min="13073" max="13078" width="8.88671875" style="1" customWidth="1"/>
    <col min="13079" max="13126" width="5.88671875" style="1" customWidth="1"/>
    <col min="13127" max="13312" width="11.44140625" style="1"/>
    <col min="13313" max="13313" width="40.109375" style="1" customWidth="1"/>
    <col min="13314" max="13314" width="11.33203125" style="1" customWidth="1"/>
    <col min="13315" max="13315" width="14.5546875" style="1" customWidth="1"/>
    <col min="13316" max="13316" width="12" style="1" customWidth="1"/>
    <col min="13317" max="13317" width="13" style="1" customWidth="1"/>
    <col min="13318" max="13318" width="11.33203125" style="1" customWidth="1"/>
    <col min="13319" max="13319" width="9.33203125" style="1" customWidth="1"/>
    <col min="13320" max="13327" width="8.88671875" style="1" customWidth="1"/>
    <col min="13328" max="13328" width="11.5546875" style="1" customWidth="1"/>
    <col min="13329" max="13334" width="8.88671875" style="1" customWidth="1"/>
    <col min="13335" max="13382" width="5.88671875" style="1" customWidth="1"/>
    <col min="13383" max="13568" width="11.44140625" style="1"/>
    <col min="13569" max="13569" width="40.109375" style="1" customWidth="1"/>
    <col min="13570" max="13570" width="11.33203125" style="1" customWidth="1"/>
    <col min="13571" max="13571" width="14.5546875" style="1" customWidth="1"/>
    <col min="13572" max="13572" width="12" style="1" customWidth="1"/>
    <col min="13573" max="13573" width="13" style="1" customWidth="1"/>
    <col min="13574" max="13574" width="11.33203125" style="1" customWidth="1"/>
    <col min="13575" max="13575" width="9.33203125" style="1" customWidth="1"/>
    <col min="13576" max="13583" width="8.88671875" style="1" customWidth="1"/>
    <col min="13584" max="13584" width="11.5546875" style="1" customWidth="1"/>
    <col min="13585" max="13590" width="8.88671875" style="1" customWidth="1"/>
    <col min="13591" max="13638" width="5.88671875" style="1" customWidth="1"/>
    <col min="13639" max="13824" width="11.44140625" style="1"/>
    <col min="13825" max="13825" width="40.109375" style="1" customWidth="1"/>
    <col min="13826" max="13826" width="11.33203125" style="1" customWidth="1"/>
    <col min="13827" max="13827" width="14.5546875" style="1" customWidth="1"/>
    <col min="13828" max="13828" width="12" style="1" customWidth="1"/>
    <col min="13829" max="13829" width="13" style="1" customWidth="1"/>
    <col min="13830" max="13830" width="11.33203125" style="1" customWidth="1"/>
    <col min="13831" max="13831" width="9.33203125" style="1" customWidth="1"/>
    <col min="13832" max="13839" width="8.88671875" style="1" customWidth="1"/>
    <col min="13840" max="13840" width="11.5546875" style="1" customWidth="1"/>
    <col min="13841" max="13846" width="8.88671875" style="1" customWidth="1"/>
    <col min="13847" max="13894" width="5.88671875" style="1" customWidth="1"/>
    <col min="13895" max="14080" width="11.44140625" style="1"/>
    <col min="14081" max="14081" width="40.109375" style="1" customWidth="1"/>
    <col min="14082" max="14082" width="11.33203125" style="1" customWidth="1"/>
    <col min="14083" max="14083" width="14.5546875" style="1" customWidth="1"/>
    <col min="14084" max="14084" width="12" style="1" customWidth="1"/>
    <col min="14085" max="14085" width="13" style="1" customWidth="1"/>
    <col min="14086" max="14086" width="11.33203125" style="1" customWidth="1"/>
    <col min="14087" max="14087" width="9.33203125" style="1" customWidth="1"/>
    <col min="14088" max="14095" width="8.88671875" style="1" customWidth="1"/>
    <col min="14096" max="14096" width="11.5546875" style="1" customWidth="1"/>
    <col min="14097" max="14102" width="8.88671875" style="1" customWidth="1"/>
    <col min="14103" max="14150" width="5.88671875" style="1" customWidth="1"/>
    <col min="14151" max="14336" width="11.44140625" style="1"/>
    <col min="14337" max="14337" width="40.109375" style="1" customWidth="1"/>
    <col min="14338" max="14338" width="11.33203125" style="1" customWidth="1"/>
    <col min="14339" max="14339" width="14.5546875" style="1" customWidth="1"/>
    <col min="14340" max="14340" width="12" style="1" customWidth="1"/>
    <col min="14341" max="14341" width="13" style="1" customWidth="1"/>
    <col min="14342" max="14342" width="11.33203125" style="1" customWidth="1"/>
    <col min="14343" max="14343" width="9.33203125" style="1" customWidth="1"/>
    <col min="14344" max="14351" width="8.88671875" style="1" customWidth="1"/>
    <col min="14352" max="14352" width="11.5546875" style="1" customWidth="1"/>
    <col min="14353" max="14358" width="8.88671875" style="1" customWidth="1"/>
    <col min="14359" max="14406" width="5.88671875" style="1" customWidth="1"/>
    <col min="14407" max="14592" width="11.44140625" style="1"/>
    <col min="14593" max="14593" width="40.109375" style="1" customWidth="1"/>
    <col min="14594" max="14594" width="11.33203125" style="1" customWidth="1"/>
    <col min="14595" max="14595" width="14.5546875" style="1" customWidth="1"/>
    <col min="14596" max="14596" width="12" style="1" customWidth="1"/>
    <col min="14597" max="14597" width="13" style="1" customWidth="1"/>
    <col min="14598" max="14598" width="11.33203125" style="1" customWidth="1"/>
    <col min="14599" max="14599" width="9.33203125" style="1" customWidth="1"/>
    <col min="14600" max="14607" width="8.88671875" style="1" customWidth="1"/>
    <col min="14608" max="14608" width="11.5546875" style="1" customWidth="1"/>
    <col min="14609" max="14614" width="8.88671875" style="1" customWidth="1"/>
    <col min="14615" max="14662" width="5.88671875" style="1" customWidth="1"/>
    <col min="14663" max="14848" width="11.44140625" style="1"/>
    <col min="14849" max="14849" width="40.109375" style="1" customWidth="1"/>
    <col min="14850" max="14850" width="11.33203125" style="1" customWidth="1"/>
    <col min="14851" max="14851" width="14.5546875" style="1" customWidth="1"/>
    <col min="14852" max="14852" width="12" style="1" customWidth="1"/>
    <col min="14853" max="14853" width="13" style="1" customWidth="1"/>
    <col min="14854" max="14854" width="11.33203125" style="1" customWidth="1"/>
    <col min="14855" max="14855" width="9.33203125" style="1" customWidth="1"/>
    <col min="14856" max="14863" width="8.88671875" style="1" customWidth="1"/>
    <col min="14864" max="14864" width="11.5546875" style="1" customWidth="1"/>
    <col min="14865" max="14870" width="8.88671875" style="1" customWidth="1"/>
    <col min="14871" max="14918" width="5.88671875" style="1" customWidth="1"/>
    <col min="14919" max="15104" width="11.44140625" style="1"/>
    <col min="15105" max="15105" width="40.109375" style="1" customWidth="1"/>
    <col min="15106" max="15106" width="11.33203125" style="1" customWidth="1"/>
    <col min="15107" max="15107" width="14.5546875" style="1" customWidth="1"/>
    <col min="15108" max="15108" width="12" style="1" customWidth="1"/>
    <col min="15109" max="15109" width="13" style="1" customWidth="1"/>
    <col min="15110" max="15110" width="11.33203125" style="1" customWidth="1"/>
    <col min="15111" max="15111" width="9.33203125" style="1" customWidth="1"/>
    <col min="15112" max="15119" width="8.88671875" style="1" customWidth="1"/>
    <col min="15120" max="15120" width="11.5546875" style="1" customWidth="1"/>
    <col min="15121" max="15126" width="8.88671875" style="1" customWidth="1"/>
    <col min="15127" max="15174" width="5.88671875" style="1" customWidth="1"/>
    <col min="15175" max="15360" width="11.44140625" style="1"/>
    <col min="15361" max="15361" width="40.109375" style="1" customWidth="1"/>
    <col min="15362" max="15362" width="11.33203125" style="1" customWidth="1"/>
    <col min="15363" max="15363" width="14.5546875" style="1" customWidth="1"/>
    <col min="15364" max="15364" width="12" style="1" customWidth="1"/>
    <col min="15365" max="15365" width="13" style="1" customWidth="1"/>
    <col min="15366" max="15366" width="11.33203125" style="1" customWidth="1"/>
    <col min="15367" max="15367" width="9.33203125" style="1" customWidth="1"/>
    <col min="15368" max="15375" width="8.88671875" style="1" customWidth="1"/>
    <col min="15376" max="15376" width="11.5546875" style="1" customWidth="1"/>
    <col min="15377" max="15382" width="8.88671875" style="1" customWidth="1"/>
    <col min="15383" max="15430" width="5.88671875" style="1" customWidth="1"/>
    <col min="15431" max="15616" width="11.44140625" style="1"/>
    <col min="15617" max="15617" width="40.109375" style="1" customWidth="1"/>
    <col min="15618" max="15618" width="11.33203125" style="1" customWidth="1"/>
    <col min="15619" max="15619" width="14.5546875" style="1" customWidth="1"/>
    <col min="15620" max="15620" width="12" style="1" customWidth="1"/>
    <col min="15621" max="15621" width="13" style="1" customWidth="1"/>
    <col min="15622" max="15622" width="11.33203125" style="1" customWidth="1"/>
    <col min="15623" max="15623" width="9.33203125" style="1" customWidth="1"/>
    <col min="15624" max="15631" width="8.88671875" style="1" customWidth="1"/>
    <col min="15632" max="15632" width="11.5546875" style="1" customWidth="1"/>
    <col min="15633" max="15638" width="8.88671875" style="1" customWidth="1"/>
    <col min="15639" max="15686" width="5.88671875" style="1" customWidth="1"/>
    <col min="15687" max="15872" width="11.44140625" style="1"/>
    <col min="15873" max="15873" width="40.109375" style="1" customWidth="1"/>
    <col min="15874" max="15874" width="11.33203125" style="1" customWidth="1"/>
    <col min="15875" max="15875" width="14.5546875" style="1" customWidth="1"/>
    <col min="15876" max="15876" width="12" style="1" customWidth="1"/>
    <col min="15877" max="15877" width="13" style="1" customWidth="1"/>
    <col min="15878" max="15878" width="11.33203125" style="1" customWidth="1"/>
    <col min="15879" max="15879" width="9.33203125" style="1" customWidth="1"/>
    <col min="15880" max="15887" width="8.88671875" style="1" customWidth="1"/>
    <col min="15888" max="15888" width="11.5546875" style="1" customWidth="1"/>
    <col min="15889" max="15894" width="8.88671875" style="1" customWidth="1"/>
    <col min="15895" max="15942" width="5.88671875" style="1" customWidth="1"/>
    <col min="15943" max="16128" width="11.44140625" style="1"/>
    <col min="16129" max="16129" width="40.109375" style="1" customWidth="1"/>
    <col min="16130" max="16130" width="11.33203125" style="1" customWidth="1"/>
    <col min="16131" max="16131" width="14.5546875" style="1" customWidth="1"/>
    <col min="16132" max="16132" width="12" style="1" customWidth="1"/>
    <col min="16133" max="16133" width="13" style="1" customWidth="1"/>
    <col min="16134" max="16134" width="11.33203125" style="1" customWidth="1"/>
    <col min="16135" max="16135" width="9.33203125" style="1" customWidth="1"/>
    <col min="16136" max="16143" width="8.88671875" style="1" customWidth="1"/>
    <col min="16144" max="16144" width="11.5546875" style="1" customWidth="1"/>
    <col min="16145" max="16150" width="8.88671875" style="1" customWidth="1"/>
    <col min="16151" max="16198" width="5.88671875" style="1" customWidth="1"/>
    <col min="16199" max="16384" width="11.44140625" style="1"/>
  </cols>
  <sheetData>
    <row r="2" spans="1:22" ht="15.6">
      <c r="B2" s="512" t="s">
        <v>99</v>
      </c>
      <c r="C2" s="512"/>
      <c r="D2" s="512"/>
      <c r="E2" s="512"/>
      <c r="F2" s="512"/>
      <c r="G2" s="512"/>
      <c r="H2" s="512"/>
      <c r="I2" s="512"/>
      <c r="J2" s="512"/>
      <c r="K2" s="512"/>
      <c r="L2" s="512"/>
      <c r="M2" s="512"/>
      <c r="N2" s="512"/>
    </row>
    <row r="3" spans="1:22">
      <c r="B3" s="5"/>
    </row>
    <row r="6" spans="1:22">
      <c r="A6" s="513" t="s">
        <v>13</v>
      </c>
      <c r="B6" s="514"/>
      <c r="C6" s="515" t="s">
        <v>177</v>
      </c>
      <c r="D6" s="516"/>
      <c r="E6" s="516"/>
      <c r="F6" s="516"/>
      <c r="G6" s="516"/>
      <c r="H6" s="516"/>
      <c r="I6" s="516"/>
      <c r="J6" s="516"/>
      <c r="K6" s="516"/>
      <c r="L6" s="516"/>
      <c r="M6" s="516"/>
      <c r="N6" s="517"/>
      <c r="O6" s="13"/>
      <c r="P6" s="13"/>
      <c r="Q6" s="13"/>
      <c r="R6" s="13"/>
      <c r="S6" s="13"/>
      <c r="T6" s="13"/>
      <c r="U6" s="13"/>
      <c r="V6" s="13"/>
    </row>
    <row r="7" spans="1:22">
      <c r="A7" s="507" t="s">
        <v>14</v>
      </c>
      <c r="B7" s="508"/>
      <c r="C7" s="509" t="s">
        <v>178</v>
      </c>
      <c r="D7" s="510"/>
      <c r="E7" s="510"/>
      <c r="F7" s="510"/>
      <c r="G7" s="510"/>
      <c r="H7" s="510"/>
      <c r="I7" s="510"/>
      <c r="J7" s="510"/>
      <c r="K7" s="510"/>
      <c r="L7" s="510"/>
      <c r="M7" s="510"/>
      <c r="N7" s="511"/>
      <c r="O7" s="13"/>
      <c r="P7" s="13"/>
      <c r="Q7" s="13"/>
      <c r="R7" s="13"/>
      <c r="S7" s="13"/>
      <c r="T7" s="13"/>
      <c r="U7" s="13"/>
      <c r="V7" s="13"/>
    </row>
    <row r="8" spans="1:22">
      <c r="A8" s="507" t="s">
        <v>15</v>
      </c>
      <c r="B8" s="508"/>
      <c r="C8" s="509" t="s">
        <v>132</v>
      </c>
      <c r="D8" s="510"/>
      <c r="E8" s="510"/>
      <c r="F8" s="510"/>
      <c r="G8" s="510"/>
      <c r="H8" s="510"/>
      <c r="I8" s="510"/>
      <c r="J8" s="510"/>
      <c r="K8" s="510"/>
      <c r="L8" s="510"/>
      <c r="M8" s="510"/>
      <c r="N8" s="511"/>
      <c r="O8" s="13"/>
      <c r="P8" s="13"/>
      <c r="Q8" s="13"/>
      <c r="R8" s="13"/>
      <c r="S8" s="13"/>
      <c r="T8" s="13"/>
      <c r="U8" s="13"/>
      <c r="V8" s="13"/>
    </row>
    <row r="9" spans="1:22">
      <c r="A9" s="507" t="s">
        <v>16</v>
      </c>
      <c r="B9" s="508"/>
      <c r="C9" s="509" t="s">
        <v>130</v>
      </c>
      <c r="D9" s="510"/>
      <c r="E9" s="510"/>
      <c r="F9" s="510"/>
      <c r="G9" s="510"/>
      <c r="H9" s="510"/>
      <c r="I9" s="510"/>
      <c r="J9" s="510"/>
      <c r="K9" s="510"/>
      <c r="L9" s="510"/>
      <c r="M9" s="510"/>
      <c r="N9" s="511"/>
      <c r="O9" s="13"/>
      <c r="P9" s="13"/>
      <c r="Q9" s="13"/>
      <c r="R9" s="13"/>
      <c r="S9" s="13"/>
      <c r="T9" s="13"/>
      <c r="U9" s="13"/>
      <c r="V9" s="13"/>
    </row>
    <row r="10" spans="1:22">
      <c r="A10" s="507" t="s">
        <v>17</v>
      </c>
      <c r="B10" s="508"/>
      <c r="C10" s="509" t="s">
        <v>133</v>
      </c>
      <c r="D10" s="510"/>
      <c r="E10" s="510"/>
      <c r="F10" s="510"/>
      <c r="G10" s="510"/>
      <c r="H10" s="510"/>
      <c r="I10" s="510"/>
      <c r="J10" s="510"/>
      <c r="K10" s="510"/>
      <c r="L10" s="510"/>
      <c r="M10" s="510"/>
      <c r="N10" s="511"/>
      <c r="O10" s="13"/>
      <c r="P10" s="13"/>
      <c r="Q10" s="13"/>
      <c r="R10" s="13"/>
      <c r="S10" s="13"/>
      <c r="T10" s="13"/>
      <c r="U10" s="13"/>
      <c r="V10" s="13"/>
    </row>
    <row r="11" spans="1:22">
      <c r="A11" s="502" t="s">
        <v>103</v>
      </c>
      <c r="B11" s="503"/>
      <c r="C11" s="504" t="s">
        <v>131</v>
      </c>
      <c r="D11" s="505"/>
      <c r="E11" s="505"/>
      <c r="F11" s="505"/>
      <c r="G11" s="505"/>
      <c r="H11" s="505"/>
      <c r="I11" s="505"/>
      <c r="J11" s="505"/>
      <c r="K11" s="505"/>
      <c r="L11" s="505"/>
      <c r="M11" s="505"/>
      <c r="N11" s="506"/>
      <c r="O11" s="13"/>
      <c r="P11" s="13"/>
      <c r="Q11" s="13"/>
      <c r="R11" s="13"/>
      <c r="S11" s="13"/>
      <c r="T11" s="13"/>
      <c r="U11" s="13"/>
      <c r="V11" s="13"/>
    </row>
    <row r="13" spans="1:22">
      <c r="A13" s="4" t="s">
        <v>18</v>
      </c>
    </row>
    <row r="15" spans="1:22">
      <c r="B15" s="239" t="s">
        <v>100</v>
      </c>
      <c r="C15" s="239" t="s">
        <v>19</v>
      </c>
      <c r="D15" s="239" t="s">
        <v>20</v>
      </c>
      <c r="E15" s="239" t="s">
        <v>21</v>
      </c>
      <c r="F15" s="239" t="s">
        <v>22</v>
      </c>
      <c r="G15" s="239" t="s">
        <v>23</v>
      </c>
    </row>
    <row r="16" spans="1:22">
      <c r="A16" s="42" t="s">
        <v>24</v>
      </c>
      <c r="B16" s="141"/>
      <c r="C16" s="141"/>
      <c r="D16" s="141" t="s">
        <v>136</v>
      </c>
      <c r="E16" s="141"/>
      <c r="F16" s="141"/>
      <c r="G16" s="141"/>
    </row>
    <row r="18" spans="1:15">
      <c r="B18" s="239" t="s">
        <v>28</v>
      </c>
      <c r="C18" s="239" t="s">
        <v>29</v>
      </c>
      <c r="D18" s="239" t="s">
        <v>30</v>
      </c>
      <c r="E18" s="239" t="s">
        <v>84</v>
      </c>
    </row>
    <row r="19" spans="1:15">
      <c r="A19" s="27" t="s">
        <v>31</v>
      </c>
      <c r="B19" s="241"/>
      <c r="C19" s="241"/>
      <c r="D19" s="241" t="s">
        <v>136</v>
      </c>
      <c r="E19" s="242"/>
    </row>
    <row r="21" spans="1:15">
      <c r="A21" s="10" t="s">
        <v>38</v>
      </c>
      <c r="B21" s="242" t="s">
        <v>179</v>
      </c>
    </row>
    <row r="22" spans="1:15">
      <c r="A22" s="18"/>
      <c r="B22" s="144"/>
    </row>
    <row r="23" spans="1:15" ht="27.6">
      <c r="A23" s="34"/>
      <c r="B23" s="28" t="s">
        <v>32</v>
      </c>
      <c r="C23" s="28" t="s">
        <v>33</v>
      </c>
    </row>
    <row r="24" spans="1:15">
      <c r="A24" s="10" t="s">
        <v>83</v>
      </c>
      <c r="B24" s="279">
        <v>70</v>
      </c>
      <c r="C24" s="278">
        <v>30</v>
      </c>
    </row>
    <row r="26" spans="1:15">
      <c r="A26" s="13"/>
      <c r="B26" s="28" t="s">
        <v>25</v>
      </c>
      <c r="C26" s="145" t="s">
        <v>10</v>
      </c>
    </row>
    <row r="27" spans="1:15">
      <c r="A27" s="10" t="s">
        <v>34</v>
      </c>
      <c r="B27" s="241"/>
      <c r="C27" s="242" t="s">
        <v>136</v>
      </c>
    </row>
    <row r="28" spans="1:15">
      <c r="A28" s="12"/>
      <c r="B28" s="146"/>
      <c r="C28" s="146"/>
      <c r="D28" s="13"/>
    </row>
    <row r="29" spans="1:15">
      <c r="B29" s="145" t="s">
        <v>25</v>
      </c>
      <c r="C29" s="145" t="s">
        <v>10</v>
      </c>
      <c r="D29" s="13"/>
      <c r="E29" s="13"/>
      <c r="F29" s="13"/>
      <c r="G29" s="13"/>
      <c r="N29" s="145" t="s">
        <v>25</v>
      </c>
      <c r="O29" s="145" t="s">
        <v>10</v>
      </c>
    </row>
    <row r="30" spans="1:15" ht="25.5" customHeight="1">
      <c r="A30" s="33" t="s">
        <v>74</v>
      </c>
      <c r="B30" s="243"/>
      <c r="C30" s="244" t="s">
        <v>136</v>
      </c>
      <c r="D30" s="13"/>
      <c r="E30" s="13"/>
      <c r="F30" s="13"/>
      <c r="G30" s="13"/>
      <c r="I30" s="487" t="s">
        <v>62</v>
      </c>
      <c r="J30" s="488"/>
      <c r="K30" s="488"/>
      <c r="L30" s="488"/>
      <c r="M30" s="488"/>
      <c r="N30" s="75"/>
      <c r="O30" s="244" t="s">
        <v>136</v>
      </c>
    </row>
    <row r="31" spans="1:15">
      <c r="A31" s="12"/>
      <c r="B31" s="146"/>
      <c r="C31" s="146"/>
      <c r="D31" s="13"/>
      <c r="E31" s="13"/>
      <c r="F31" s="13"/>
      <c r="G31" s="13"/>
    </row>
    <row r="32" spans="1:15">
      <c r="A32" s="12"/>
      <c r="B32" s="145" t="s">
        <v>11</v>
      </c>
      <c r="C32" s="145" t="s">
        <v>10</v>
      </c>
      <c r="D32" s="147"/>
      <c r="E32" s="147"/>
      <c r="F32" s="147"/>
      <c r="G32" s="147"/>
      <c r="H32" s="146"/>
      <c r="N32" s="145" t="s">
        <v>25</v>
      </c>
      <c r="O32" s="145" t="s">
        <v>10</v>
      </c>
    </row>
    <row r="33" spans="1:15" ht="12.75" customHeight="1">
      <c r="A33" s="72" t="s">
        <v>67</v>
      </c>
      <c r="B33" s="243"/>
      <c r="C33" s="244" t="s">
        <v>136</v>
      </c>
      <c r="D33" s="147"/>
      <c r="E33" s="147"/>
      <c r="F33" s="147"/>
      <c r="G33" s="147"/>
      <c r="H33" s="146"/>
      <c r="I33" s="487" t="s">
        <v>68</v>
      </c>
      <c r="J33" s="488"/>
      <c r="K33" s="488"/>
      <c r="L33" s="488"/>
      <c r="M33" s="488"/>
      <c r="N33" s="75"/>
      <c r="O33" s="244" t="s">
        <v>136</v>
      </c>
    </row>
    <row r="35" spans="1:15">
      <c r="B35" s="239" t="s">
        <v>11</v>
      </c>
      <c r="C35" s="239" t="s">
        <v>10</v>
      </c>
    </row>
    <row r="36" spans="1:15">
      <c r="A36" s="71" t="s">
        <v>101</v>
      </c>
      <c r="B36" s="241"/>
      <c r="C36" s="242" t="s">
        <v>136</v>
      </c>
      <c r="I36" s="501" t="s">
        <v>35</v>
      </c>
      <c r="J36" s="501"/>
      <c r="K36" s="501"/>
      <c r="L36" s="501"/>
      <c r="M36" s="501"/>
      <c r="N36" s="150" t="s">
        <v>158</v>
      </c>
    </row>
    <row r="39" spans="1:15">
      <c r="B39" s="239" t="s">
        <v>11</v>
      </c>
      <c r="C39" s="239" t="s">
        <v>10</v>
      </c>
      <c r="N39" s="145" t="s">
        <v>25</v>
      </c>
      <c r="O39" s="145" t="s">
        <v>10</v>
      </c>
    </row>
    <row r="40" spans="1:15" ht="25.5" customHeight="1">
      <c r="A40" s="71" t="s">
        <v>117</v>
      </c>
      <c r="B40" s="243"/>
      <c r="C40" s="244" t="s">
        <v>136</v>
      </c>
      <c r="I40" s="487" t="s">
        <v>118</v>
      </c>
      <c r="J40" s="488"/>
      <c r="K40" s="488"/>
      <c r="L40" s="488"/>
      <c r="M40" s="488"/>
      <c r="N40" s="75"/>
      <c r="O40" s="244" t="s">
        <v>136</v>
      </c>
    </row>
    <row r="42" spans="1:15">
      <c r="B42" s="239" t="s">
        <v>11</v>
      </c>
      <c r="C42" s="239" t="s">
        <v>10</v>
      </c>
      <c r="N42" s="145" t="s">
        <v>25</v>
      </c>
      <c r="O42" s="145" t="s">
        <v>10</v>
      </c>
    </row>
    <row r="43" spans="1:15" ht="25.5" customHeight="1">
      <c r="A43" s="71" t="s">
        <v>119</v>
      </c>
      <c r="B43" s="243"/>
      <c r="C43" s="244" t="s">
        <v>136</v>
      </c>
      <c r="I43" s="487" t="s">
        <v>120</v>
      </c>
      <c r="J43" s="488"/>
      <c r="K43" s="488"/>
      <c r="L43" s="488"/>
      <c r="M43" s="488"/>
      <c r="N43" s="75"/>
      <c r="O43" s="244" t="s">
        <v>136</v>
      </c>
    </row>
    <row r="45" spans="1:15">
      <c r="B45" s="239" t="s">
        <v>11</v>
      </c>
      <c r="C45" s="239" t="s">
        <v>10</v>
      </c>
      <c r="N45" s="145" t="s">
        <v>25</v>
      </c>
      <c r="O45" s="145" t="s">
        <v>10</v>
      </c>
    </row>
    <row r="46" spans="1:15" ht="38.25" customHeight="1">
      <c r="A46" s="71" t="s">
        <v>121</v>
      </c>
      <c r="B46" s="243"/>
      <c r="C46" s="244" t="s">
        <v>136</v>
      </c>
      <c r="I46" s="487" t="s">
        <v>122</v>
      </c>
      <c r="J46" s="488"/>
      <c r="K46" s="488"/>
      <c r="L46" s="488"/>
      <c r="M46" s="488"/>
      <c r="N46" s="75"/>
      <c r="O46" s="244" t="s">
        <v>136</v>
      </c>
    </row>
    <row r="49" spans="1:22" ht="12.75" customHeight="1">
      <c r="B49" s="240" t="s">
        <v>116</v>
      </c>
      <c r="C49" s="240" t="s">
        <v>115</v>
      </c>
      <c r="D49" s="497" t="s">
        <v>123</v>
      </c>
      <c r="E49" s="498"/>
      <c r="F49" s="497" t="s">
        <v>124</v>
      </c>
      <c r="G49" s="498"/>
      <c r="H49" s="497" t="s">
        <v>125</v>
      </c>
      <c r="I49" s="498"/>
      <c r="J49" s="497" t="s">
        <v>126</v>
      </c>
      <c r="K49" s="498"/>
    </row>
    <row r="50" spans="1:22" ht="27.6">
      <c r="A50" s="71" t="s">
        <v>114</v>
      </c>
      <c r="B50" s="243"/>
      <c r="C50" s="243" t="s">
        <v>136</v>
      </c>
      <c r="D50" s="518"/>
      <c r="E50" s="518"/>
      <c r="F50" s="518"/>
      <c r="G50" s="518"/>
      <c r="H50" s="518"/>
      <c r="I50" s="518"/>
      <c r="J50" s="518"/>
      <c r="K50" s="519"/>
    </row>
    <row r="51" spans="1:22">
      <c r="B51" s="13"/>
      <c r="C51" s="13"/>
    </row>
    <row r="52" spans="1:22">
      <c r="R52" s="471" t="s">
        <v>109</v>
      </c>
      <c r="S52" s="471"/>
      <c r="T52" s="471"/>
      <c r="U52" s="471"/>
    </row>
    <row r="53" spans="1:22">
      <c r="R53" s="74">
        <v>1</v>
      </c>
      <c r="S53" s="489" t="s">
        <v>104</v>
      </c>
      <c r="T53" s="489"/>
      <c r="U53" s="489"/>
      <c r="V53" s="496" t="s">
        <v>110</v>
      </c>
    </row>
    <row r="54" spans="1:22">
      <c r="B54" s="472" t="s">
        <v>25</v>
      </c>
      <c r="C54" s="472" t="s">
        <v>10</v>
      </c>
      <c r="D54" s="472" t="s">
        <v>3</v>
      </c>
      <c r="E54" s="471" t="s">
        <v>26</v>
      </c>
      <c r="F54" s="471"/>
      <c r="G54" s="471"/>
      <c r="R54" s="74">
        <v>2</v>
      </c>
      <c r="S54" s="489" t="s">
        <v>105</v>
      </c>
      <c r="T54" s="489"/>
      <c r="U54" s="489"/>
      <c r="V54" s="496"/>
    </row>
    <row r="55" spans="1:22" ht="27.6">
      <c r="B55" s="472"/>
      <c r="C55" s="472"/>
      <c r="D55" s="472"/>
      <c r="E55" s="239">
        <v>1</v>
      </c>
      <c r="F55" s="239">
        <v>2</v>
      </c>
      <c r="G55" s="239">
        <v>3</v>
      </c>
      <c r="N55" s="240" t="s">
        <v>25</v>
      </c>
      <c r="O55" s="240" t="s">
        <v>10</v>
      </c>
      <c r="P55" s="240" t="s">
        <v>109</v>
      </c>
      <c r="Q55" s="28" t="s">
        <v>112</v>
      </c>
      <c r="R55" s="74">
        <v>3</v>
      </c>
      <c r="S55" s="489" t="s">
        <v>106</v>
      </c>
      <c r="T55" s="489"/>
      <c r="U55" s="489"/>
      <c r="V55" s="496" t="s">
        <v>111</v>
      </c>
    </row>
    <row r="56" spans="1:22">
      <c r="A56" s="73" t="s">
        <v>27</v>
      </c>
      <c r="B56" s="243"/>
      <c r="C56" s="243"/>
      <c r="D56" s="243"/>
      <c r="E56" s="243"/>
      <c r="F56" s="243"/>
      <c r="G56" s="244"/>
      <c r="I56" s="487" t="s">
        <v>108</v>
      </c>
      <c r="J56" s="488"/>
      <c r="K56" s="488"/>
      <c r="L56" s="488"/>
      <c r="M56" s="488"/>
      <c r="N56" s="75"/>
      <c r="O56" s="243"/>
      <c r="P56" s="243"/>
      <c r="Q56" s="244"/>
      <c r="R56" s="74">
        <v>4</v>
      </c>
      <c r="S56" s="489" t="s">
        <v>107</v>
      </c>
      <c r="T56" s="489"/>
      <c r="U56" s="489"/>
      <c r="V56" s="496"/>
    </row>
    <row r="57" spans="1:22">
      <c r="A57" s="35"/>
      <c r="B57" s="148"/>
      <c r="C57" s="148"/>
      <c r="D57" s="148"/>
      <c r="E57" s="148"/>
      <c r="F57" s="148"/>
      <c r="G57" s="149"/>
    </row>
    <row r="58" spans="1:22">
      <c r="A58" s="13"/>
      <c r="B58" s="240" t="s">
        <v>25</v>
      </c>
      <c r="C58" s="240" t="s">
        <v>10</v>
      </c>
      <c r="D58" s="240" t="s">
        <v>3</v>
      </c>
      <c r="E58" s="240" t="s">
        <v>36</v>
      </c>
      <c r="F58" s="239" t="s">
        <v>128</v>
      </c>
    </row>
    <row r="59" spans="1:22" ht="12.75" customHeight="1">
      <c r="A59" s="10" t="s">
        <v>37</v>
      </c>
      <c r="B59" s="243"/>
      <c r="C59" s="243" t="s">
        <v>136</v>
      </c>
      <c r="D59" s="243">
        <v>2009</v>
      </c>
      <c r="E59" s="243" t="s">
        <v>138</v>
      </c>
      <c r="F59" s="244" t="s">
        <v>180</v>
      </c>
    </row>
    <row r="62" spans="1:22">
      <c r="A62" s="13"/>
      <c r="B62" s="28" t="s">
        <v>25</v>
      </c>
      <c r="C62" s="28" t="s">
        <v>10</v>
      </c>
    </row>
    <row r="63" spans="1:22">
      <c r="A63" s="10" t="s">
        <v>39</v>
      </c>
      <c r="B63" s="241"/>
      <c r="C63" s="242" t="s">
        <v>136</v>
      </c>
    </row>
    <row r="64" spans="1:22">
      <c r="A64" s="149"/>
      <c r="B64" s="149"/>
      <c r="C64" s="149"/>
    </row>
    <row r="65" spans="1:14">
      <c r="A65" s="149"/>
      <c r="B65" s="149"/>
      <c r="C65" s="149"/>
    </row>
    <row r="66" spans="1:14">
      <c r="A66" s="149"/>
      <c r="B66" s="149"/>
      <c r="C66" s="149"/>
    </row>
    <row r="68" spans="1:14">
      <c r="A68" s="490" t="s">
        <v>40</v>
      </c>
      <c r="B68" s="491"/>
      <c r="C68" s="491"/>
      <c r="D68" s="491"/>
      <c r="E68" s="491"/>
      <c r="F68" s="491"/>
      <c r="G68" s="491"/>
      <c r="H68" s="491"/>
      <c r="I68" s="491"/>
      <c r="J68" s="491"/>
      <c r="K68" s="491"/>
      <c r="L68" s="491"/>
      <c r="M68" s="491"/>
      <c r="N68" s="492"/>
    </row>
    <row r="69" spans="1:14">
      <c r="A69" s="493" t="s">
        <v>151</v>
      </c>
      <c r="B69" s="494"/>
      <c r="C69" s="494"/>
      <c r="D69" s="494"/>
      <c r="E69" s="494"/>
      <c r="F69" s="494" t="s">
        <v>181</v>
      </c>
      <c r="G69" s="494"/>
      <c r="H69" s="494"/>
      <c r="I69" s="494"/>
      <c r="J69" s="494"/>
      <c r="K69" s="494"/>
      <c r="L69" s="494"/>
      <c r="M69" s="494"/>
      <c r="N69" s="495"/>
    </row>
    <row r="70" spans="1:14">
      <c r="A70" s="484" t="s">
        <v>182</v>
      </c>
      <c r="B70" s="485"/>
      <c r="C70" s="485"/>
      <c r="D70" s="485"/>
      <c r="E70" s="485"/>
      <c r="F70" s="485" t="s">
        <v>183</v>
      </c>
      <c r="G70" s="485"/>
      <c r="H70" s="485"/>
      <c r="I70" s="485"/>
      <c r="J70" s="485"/>
      <c r="K70" s="485"/>
      <c r="L70" s="485"/>
      <c r="M70" s="485"/>
      <c r="N70" s="486"/>
    </row>
    <row r="71" spans="1:14">
      <c r="A71" s="484" t="s">
        <v>152</v>
      </c>
      <c r="B71" s="485"/>
      <c r="C71" s="485"/>
      <c r="D71" s="485"/>
      <c r="E71" s="485"/>
      <c r="F71" s="485"/>
      <c r="G71" s="485"/>
      <c r="H71" s="485"/>
      <c r="I71" s="485"/>
      <c r="J71" s="485"/>
      <c r="K71" s="485"/>
      <c r="L71" s="485"/>
      <c r="M71" s="485"/>
      <c r="N71" s="486"/>
    </row>
    <row r="72" spans="1:14">
      <c r="A72" s="484" t="s">
        <v>184</v>
      </c>
      <c r="B72" s="485"/>
      <c r="C72" s="485"/>
      <c r="D72" s="485"/>
      <c r="E72" s="485"/>
      <c r="F72" s="485"/>
      <c r="G72" s="485"/>
      <c r="H72" s="485"/>
      <c r="I72" s="485"/>
      <c r="J72" s="485"/>
      <c r="K72" s="485"/>
      <c r="L72" s="485"/>
      <c r="M72" s="485"/>
      <c r="N72" s="486"/>
    </row>
    <row r="73" spans="1:14">
      <c r="A73" s="484" t="s">
        <v>155</v>
      </c>
      <c r="B73" s="485"/>
      <c r="C73" s="485"/>
      <c r="D73" s="485"/>
      <c r="E73" s="485"/>
      <c r="F73" s="485"/>
      <c r="G73" s="485"/>
      <c r="H73" s="485"/>
      <c r="I73" s="485"/>
      <c r="J73" s="485"/>
      <c r="K73" s="485"/>
      <c r="L73" s="485"/>
      <c r="M73" s="485"/>
      <c r="N73" s="486"/>
    </row>
    <row r="74" spans="1:14">
      <c r="A74" s="476" t="s">
        <v>185</v>
      </c>
      <c r="B74" s="477"/>
      <c r="C74" s="477"/>
      <c r="D74" s="477"/>
      <c r="E74" s="477"/>
      <c r="F74" s="477"/>
      <c r="G74" s="477"/>
      <c r="H74" s="477"/>
      <c r="I74" s="477"/>
      <c r="J74" s="477"/>
      <c r="K74" s="477"/>
      <c r="L74" s="477"/>
      <c r="M74" s="477"/>
      <c r="N74" s="478"/>
    </row>
    <row r="77" spans="1:14" customFormat="1" ht="13.2">
      <c r="B77" s="25">
        <v>2006</v>
      </c>
      <c r="C77" s="25">
        <v>2007</v>
      </c>
      <c r="D77" s="25">
        <v>2008</v>
      </c>
      <c r="E77" s="25">
        <v>2009</v>
      </c>
      <c r="F77" s="25">
        <v>2010</v>
      </c>
      <c r="G77" s="25">
        <v>2011</v>
      </c>
      <c r="H77" s="25">
        <v>2012</v>
      </c>
    </row>
    <row r="78" spans="1:14" customFormat="1" ht="13.2">
      <c r="A78" s="32" t="s">
        <v>65</v>
      </c>
      <c r="B78" s="254">
        <v>97</v>
      </c>
      <c r="C78" s="254">
        <v>108</v>
      </c>
      <c r="D78" s="254">
        <v>121</v>
      </c>
      <c r="E78" s="254">
        <v>141</v>
      </c>
      <c r="F78" s="254">
        <v>154</v>
      </c>
      <c r="G78" s="254">
        <v>154</v>
      </c>
      <c r="H78" s="254">
        <v>154</v>
      </c>
    </row>
    <row r="81" spans="1:22">
      <c r="A81" s="479" t="s">
        <v>5</v>
      </c>
      <c r="B81" s="480"/>
      <c r="C81" s="480"/>
      <c r="D81" s="480"/>
      <c r="E81" s="480"/>
      <c r="F81" s="480"/>
      <c r="G81" s="480"/>
      <c r="H81" s="480"/>
      <c r="I81" s="480"/>
      <c r="J81" s="480"/>
      <c r="K81" s="480"/>
      <c r="L81" s="480"/>
      <c r="M81" s="480"/>
      <c r="N81" s="480"/>
      <c r="O81" s="480"/>
      <c r="P81" s="480"/>
      <c r="Q81" s="480"/>
      <c r="R81" s="480"/>
      <c r="S81" s="480"/>
      <c r="T81" s="480"/>
      <c r="U81" s="480"/>
      <c r="V81" s="481"/>
    </row>
    <row r="82" spans="1:22">
      <c r="A82" s="62"/>
      <c r="B82" s="63"/>
      <c r="C82" s="63"/>
      <c r="D82" s="63"/>
      <c r="E82" s="63"/>
      <c r="F82" s="63"/>
      <c r="G82" s="63"/>
      <c r="H82" s="63"/>
      <c r="I82" s="63"/>
      <c r="J82" s="63"/>
      <c r="K82" s="63"/>
      <c r="L82" s="63"/>
      <c r="M82" s="63"/>
      <c r="N82" s="63"/>
      <c r="O82" s="63"/>
      <c r="P82" s="63"/>
      <c r="Q82" s="63"/>
      <c r="R82" s="63"/>
      <c r="S82" s="63"/>
      <c r="T82" s="63"/>
      <c r="U82" s="63"/>
      <c r="V82" s="64"/>
    </row>
    <row r="83" spans="1:22">
      <c r="A83" s="482" t="s">
        <v>9</v>
      </c>
      <c r="B83" s="468">
        <v>2006</v>
      </c>
      <c r="C83" s="469"/>
      <c r="D83" s="470"/>
      <c r="E83" s="468">
        <v>2007</v>
      </c>
      <c r="F83" s="469"/>
      <c r="G83" s="470"/>
      <c r="H83" s="468">
        <v>2008</v>
      </c>
      <c r="I83" s="469"/>
      <c r="J83" s="470"/>
      <c r="K83" s="468">
        <v>2009</v>
      </c>
      <c r="L83" s="469"/>
      <c r="M83" s="470"/>
      <c r="N83" s="468">
        <v>2010</v>
      </c>
      <c r="O83" s="469"/>
      <c r="P83" s="470"/>
      <c r="Q83" s="468">
        <v>2011</v>
      </c>
      <c r="R83" s="469"/>
      <c r="S83" s="470"/>
      <c r="T83" s="468">
        <v>2012</v>
      </c>
      <c r="U83" s="469"/>
      <c r="V83" s="470"/>
    </row>
    <row r="84" spans="1:22">
      <c r="A84" s="483"/>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c r="A85" s="15" t="s">
        <v>41</v>
      </c>
      <c r="B85" s="155">
        <v>20</v>
      </c>
      <c r="C85" s="155">
        <v>2</v>
      </c>
      <c r="D85" s="44">
        <f>SUM(B85:C85)</f>
        <v>22</v>
      </c>
      <c r="E85" s="156">
        <v>20</v>
      </c>
      <c r="F85" s="156">
        <v>2</v>
      </c>
      <c r="G85" s="44">
        <f>SUM(E85:F85)</f>
        <v>22</v>
      </c>
      <c r="H85" s="156">
        <v>15</v>
      </c>
      <c r="I85" s="156">
        <v>2</v>
      </c>
      <c r="J85" s="44">
        <f>SUM(H85:I85)</f>
        <v>17</v>
      </c>
      <c r="K85" s="156">
        <v>15</v>
      </c>
      <c r="L85" s="156">
        <v>2</v>
      </c>
      <c r="M85" s="44">
        <f>SUM(K85:L85)</f>
        <v>17</v>
      </c>
      <c r="N85" s="156">
        <v>14</v>
      </c>
      <c r="O85" s="156">
        <v>2</v>
      </c>
      <c r="P85" s="44">
        <f>SUM(N85:O85)</f>
        <v>16</v>
      </c>
      <c r="Q85" s="156">
        <v>15</v>
      </c>
      <c r="R85" s="156">
        <v>2</v>
      </c>
      <c r="S85" s="44">
        <f>SUM(Q85:R85)</f>
        <v>17</v>
      </c>
      <c r="T85" s="156">
        <v>15</v>
      </c>
      <c r="U85" s="156">
        <v>2</v>
      </c>
      <c r="V85" s="45">
        <f>SUM(T85:U85)</f>
        <v>17</v>
      </c>
    </row>
    <row r="86" spans="1:22" ht="27.6">
      <c r="A86" s="41" t="s">
        <v>94</v>
      </c>
      <c r="B86" s="155">
        <v>4</v>
      </c>
      <c r="C86" s="155">
        <v>1</v>
      </c>
      <c r="D86" s="46">
        <f>SUM(B86:C86)</f>
        <v>5</v>
      </c>
      <c r="E86" s="156">
        <v>4</v>
      </c>
      <c r="F86" s="156">
        <v>1</v>
      </c>
      <c r="G86" s="46">
        <f>SUM(E86:F86)</f>
        <v>5</v>
      </c>
      <c r="H86" s="156">
        <v>4</v>
      </c>
      <c r="I86" s="156">
        <v>1</v>
      </c>
      <c r="J86" s="46">
        <f>SUM(H86:I86)</f>
        <v>5</v>
      </c>
      <c r="K86" s="156">
        <v>4</v>
      </c>
      <c r="L86" s="156">
        <v>1</v>
      </c>
      <c r="M86" s="46">
        <f>SUM(K86:L86)</f>
        <v>5</v>
      </c>
      <c r="N86" s="156">
        <v>4</v>
      </c>
      <c r="O86" s="156">
        <v>1</v>
      </c>
      <c r="P86" s="46">
        <f>SUM(N86:O86)</f>
        <v>5</v>
      </c>
      <c r="Q86" s="156">
        <v>4</v>
      </c>
      <c r="R86" s="156">
        <v>1</v>
      </c>
      <c r="S86" s="46">
        <f>SUM(Q86:R86)</f>
        <v>5</v>
      </c>
      <c r="T86" s="156">
        <v>4</v>
      </c>
      <c r="U86" s="156">
        <v>1</v>
      </c>
      <c r="V86" s="47">
        <f>SUM(T86:U86)</f>
        <v>5</v>
      </c>
    </row>
    <row r="87" spans="1:22">
      <c r="A87" s="16" t="s">
        <v>42</v>
      </c>
      <c r="B87" s="54">
        <f t="shared" ref="B87:V87" si="0">SUM(B85:B86)</f>
        <v>24</v>
      </c>
      <c r="C87" s="54">
        <f t="shared" si="0"/>
        <v>3</v>
      </c>
      <c r="D87" s="54">
        <f t="shared" si="0"/>
        <v>27</v>
      </c>
      <c r="E87" s="54">
        <f t="shared" si="0"/>
        <v>24</v>
      </c>
      <c r="F87" s="54">
        <f t="shared" si="0"/>
        <v>3</v>
      </c>
      <c r="G87" s="54">
        <f t="shared" si="0"/>
        <v>27</v>
      </c>
      <c r="H87" s="54">
        <f t="shared" si="0"/>
        <v>19</v>
      </c>
      <c r="I87" s="54">
        <f t="shared" si="0"/>
        <v>3</v>
      </c>
      <c r="J87" s="54">
        <f t="shared" si="0"/>
        <v>22</v>
      </c>
      <c r="K87" s="54">
        <f t="shared" si="0"/>
        <v>19</v>
      </c>
      <c r="L87" s="54">
        <f t="shared" si="0"/>
        <v>3</v>
      </c>
      <c r="M87" s="54">
        <f t="shared" si="0"/>
        <v>22</v>
      </c>
      <c r="N87" s="54">
        <f t="shared" si="0"/>
        <v>18</v>
      </c>
      <c r="O87" s="54">
        <f t="shared" si="0"/>
        <v>3</v>
      </c>
      <c r="P87" s="54">
        <f t="shared" si="0"/>
        <v>21</v>
      </c>
      <c r="Q87" s="54">
        <f t="shared" si="0"/>
        <v>19</v>
      </c>
      <c r="R87" s="54">
        <f t="shared" si="0"/>
        <v>3</v>
      </c>
      <c r="S87" s="54">
        <f t="shared" si="0"/>
        <v>22</v>
      </c>
      <c r="T87" s="54">
        <f t="shared" si="0"/>
        <v>19</v>
      </c>
      <c r="U87" s="54">
        <f t="shared" si="0"/>
        <v>3</v>
      </c>
      <c r="V87" s="55">
        <f t="shared" si="0"/>
        <v>22</v>
      </c>
    </row>
    <row r="88" spans="1:22" ht="27.6">
      <c r="A88" s="16" t="s">
        <v>43</v>
      </c>
      <c r="B88" s="48">
        <f t="shared" ref="B88:V88" si="1">IFERROR(B85*100/B87,"")</f>
        <v>83.333333333333329</v>
      </c>
      <c r="C88" s="48">
        <f t="shared" si="1"/>
        <v>66.666666666666671</v>
      </c>
      <c r="D88" s="48">
        <f t="shared" si="1"/>
        <v>81.481481481481481</v>
      </c>
      <c r="E88" s="48">
        <f t="shared" si="1"/>
        <v>83.333333333333329</v>
      </c>
      <c r="F88" s="48">
        <f t="shared" si="1"/>
        <v>66.666666666666671</v>
      </c>
      <c r="G88" s="48">
        <f t="shared" si="1"/>
        <v>81.481481481481481</v>
      </c>
      <c r="H88" s="48">
        <f t="shared" si="1"/>
        <v>78.94736842105263</v>
      </c>
      <c r="I88" s="48">
        <f t="shared" si="1"/>
        <v>66.666666666666671</v>
      </c>
      <c r="J88" s="48">
        <f t="shared" si="1"/>
        <v>77.272727272727266</v>
      </c>
      <c r="K88" s="48">
        <f t="shared" si="1"/>
        <v>78.94736842105263</v>
      </c>
      <c r="L88" s="48">
        <f t="shared" si="1"/>
        <v>66.666666666666671</v>
      </c>
      <c r="M88" s="48">
        <f t="shared" si="1"/>
        <v>77.272727272727266</v>
      </c>
      <c r="N88" s="48">
        <f t="shared" si="1"/>
        <v>77.777777777777771</v>
      </c>
      <c r="O88" s="48">
        <f t="shared" si="1"/>
        <v>66.666666666666671</v>
      </c>
      <c r="P88" s="48">
        <f t="shared" si="1"/>
        <v>76.19047619047619</v>
      </c>
      <c r="Q88" s="48">
        <f t="shared" si="1"/>
        <v>78.94736842105263</v>
      </c>
      <c r="R88" s="48">
        <f t="shared" si="1"/>
        <v>66.666666666666671</v>
      </c>
      <c r="S88" s="48">
        <f t="shared" si="1"/>
        <v>77.272727272727266</v>
      </c>
      <c r="T88" s="48">
        <f t="shared" si="1"/>
        <v>78.94736842105263</v>
      </c>
      <c r="U88" s="48">
        <f t="shared" si="1"/>
        <v>66.666666666666671</v>
      </c>
      <c r="V88" s="49">
        <f t="shared" si="1"/>
        <v>77.272727272727266</v>
      </c>
    </row>
    <row r="89" spans="1:22" ht="27.6">
      <c r="A89" s="17" t="s">
        <v>44</v>
      </c>
      <c r="B89" s="56"/>
      <c r="C89" s="56"/>
      <c r="D89" s="50"/>
      <c r="E89" s="50"/>
      <c r="F89" s="50"/>
      <c r="G89" s="50"/>
      <c r="H89" s="50"/>
      <c r="I89" s="50"/>
      <c r="J89" s="50"/>
      <c r="K89" s="50"/>
      <c r="L89" s="50"/>
      <c r="M89" s="50"/>
      <c r="N89" s="50"/>
      <c r="O89" s="50"/>
      <c r="P89" s="50"/>
      <c r="Q89" s="50"/>
      <c r="R89" s="50"/>
      <c r="S89" s="50"/>
      <c r="T89" s="50"/>
      <c r="U89" s="50"/>
      <c r="V89" s="51"/>
    </row>
    <row r="90" spans="1:22">
      <c r="A90" s="4" t="s">
        <v>58</v>
      </c>
    </row>
    <row r="91" spans="1:22">
      <c r="A91" s="4"/>
    </row>
    <row r="92" spans="1:22">
      <c r="A92" s="475" t="s">
        <v>6</v>
      </c>
      <c r="B92" s="468">
        <v>2006</v>
      </c>
      <c r="C92" s="469"/>
      <c r="D92" s="470"/>
      <c r="E92" s="468">
        <v>2007</v>
      </c>
      <c r="F92" s="469"/>
      <c r="G92" s="470"/>
      <c r="H92" s="468">
        <v>2008</v>
      </c>
      <c r="I92" s="469"/>
      <c r="J92" s="470"/>
      <c r="K92" s="468">
        <v>2009</v>
      </c>
      <c r="L92" s="469"/>
      <c r="M92" s="470"/>
      <c r="N92" s="468">
        <v>2010</v>
      </c>
      <c r="O92" s="469"/>
      <c r="P92" s="470"/>
      <c r="Q92" s="468">
        <v>2011</v>
      </c>
      <c r="R92" s="469"/>
      <c r="S92" s="470"/>
      <c r="T92" s="468">
        <v>2012</v>
      </c>
      <c r="U92" s="469"/>
      <c r="V92" s="470"/>
    </row>
    <row r="93" spans="1:22">
      <c r="A93" s="475"/>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c r="A94" s="14" t="s">
        <v>7</v>
      </c>
      <c r="B94" s="29">
        <v>0</v>
      </c>
      <c r="C94" s="30">
        <v>0</v>
      </c>
      <c r="D94" s="66">
        <f>SUM(B94:C94)</f>
        <v>0</v>
      </c>
      <c r="E94" s="52"/>
      <c r="F94" s="65"/>
      <c r="G94" s="66">
        <f>SUM(E94:F94)</f>
        <v>0</v>
      </c>
      <c r="H94" s="31">
        <v>0</v>
      </c>
      <c r="I94" s="30">
        <v>0</v>
      </c>
      <c r="J94" s="66">
        <f>SUM(H94:I94)</f>
        <v>0</v>
      </c>
      <c r="K94" s="31">
        <v>0</v>
      </c>
      <c r="L94" s="30">
        <v>0</v>
      </c>
      <c r="M94" s="66">
        <f>SUM(K94:L94)</f>
        <v>0</v>
      </c>
      <c r="N94" s="31">
        <v>0</v>
      </c>
      <c r="O94" s="30">
        <v>0</v>
      </c>
      <c r="P94" s="66">
        <f>SUM(N94:O94)</f>
        <v>0</v>
      </c>
      <c r="Q94" s="31">
        <v>0</v>
      </c>
      <c r="R94" s="30">
        <v>0</v>
      </c>
      <c r="S94" s="66">
        <f>SUM(Q94:R94)</f>
        <v>0</v>
      </c>
      <c r="T94" s="31">
        <v>0</v>
      </c>
      <c r="U94" s="30">
        <v>0</v>
      </c>
      <c r="V94" s="168">
        <f>SUM(U94:U94)</f>
        <v>0</v>
      </c>
    </row>
    <row r="95" spans="1:22">
      <c r="A95" s="11" t="s">
        <v>1</v>
      </c>
      <c r="B95" s="29">
        <v>3</v>
      </c>
      <c r="C95" s="30">
        <v>1</v>
      </c>
      <c r="D95" s="58">
        <f>SUM(B95:C95)</f>
        <v>4</v>
      </c>
      <c r="E95" s="53">
        <v>3</v>
      </c>
      <c r="F95" s="57">
        <v>1</v>
      </c>
      <c r="G95" s="58">
        <f>SUM(E95:F95)</f>
        <v>4</v>
      </c>
      <c r="H95" s="31">
        <v>0</v>
      </c>
      <c r="I95" s="30">
        <v>1</v>
      </c>
      <c r="J95" s="58">
        <f>SUM(H95:I95)</f>
        <v>1</v>
      </c>
      <c r="K95" s="31">
        <v>0</v>
      </c>
      <c r="L95" s="30">
        <v>1</v>
      </c>
      <c r="M95" s="58">
        <f>SUM(K95:L95)</f>
        <v>1</v>
      </c>
      <c r="N95" s="31">
        <v>0</v>
      </c>
      <c r="O95" s="30">
        <v>1</v>
      </c>
      <c r="P95" s="58">
        <f>SUM(N95:O95)</f>
        <v>1</v>
      </c>
      <c r="Q95" s="31">
        <v>1</v>
      </c>
      <c r="R95" s="30">
        <v>1</v>
      </c>
      <c r="S95" s="58">
        <f>SUM(Q95:R95)</f>
        <v>2</v>
      </c>
      <c r="T95" s="31">
        <v>1</v>
      </c>
      <c r="U95" s="30">
        <v>1</v>
      </c>
      <c r="V95" s="169">
        <f>SUM(T95:U95)</f>
        <v>2</v>
      </c>
    </row>
    <row r="96" spans="1:22">
      <c r="A96" s="11" t="s">
        <v>2</v>
      </c>
      <c r="B96" s="29">
        <v>17</v>
      </c>
      <c r="C96" s="30">
        <v>1</v>
      </c>
      <c r="D96" s="58">
        <f>SUM(B96:C96)</f>
        <v>18</v>
      </c>
      <c r="E96" s="53">
        <v>17</v>
      </c>
      <c r="F96" s="57">
        <v>1</v>
      </c>
      <c r="G96" s="58">
        <f>SUM(E96:F96)</f>
        <v>18</v>
      </c>
      <c r="H96" s="31">
        <v>15</v>
      </c>
      <c r="I96" s="30">
        <v>1</v>
      </c>
      <c r="J96" s="58">
        <f>SUM(H96:I96)</f>
        <v>16</v>
      </c>
      <c r="K96" s="31">
        <v>15</v>
      </c>
      <c r="L96" s="30">
        <v>1</v>
      </c>
      <c r="M96" s="58">
        <f>SUM(K96:L96)</f>
        <v>16</v>
      </c>
      <c r="N96" s="31">
        <v>14</v>
      </c>
      <c r="O96" s="30">
        <v>1</v>
      </c>
      <c r="P96" s="58">
        <f>SUM(N96:O96)</f>
        <v>15</v>
      </c>
      <c r="Q96" s="31">
        <v>14</v>
      </c>
      <c r="R96" s="30">
        <v>1</v>
      </c>
      <c r="S96" s="58">
        <f>SUM(Q96:R96)</f>
        <v>15</v>
      </c>
      <c r="T96" s="31">
        <v>14</v>
      </c>
      <c r="U96" s="30">
        <v>1</v>
      </c>
      <c r="V96" s="169">
        <f>SUM(T96:U96)</f>
        <v>15</v>
      </c>
    </row>
    <row r="97" spans="1:22">
      <c r="A97" s="43" t="s">
        <v>49</v>
      </c>
      <c r="B97" s="170">
        <f t="shared" ref="B97:V97" si="2">SUM(B94:B96)</f>
        <v>20</v>
      </c>
      <c r="C97" s="170">
        <f t="shared" si="2"/>
        <v>2</v>
      </c>
      <c r="D97" s="170">
        <f t="shared" si="2"/>
        <v>22</v>
      </c>
      <c r="E97" s="170">
        <f t="shared" si="2"/>
        <v>20</v>
      </c>
      <c r="F97" s="170">
        <f t="shared" si="2"/>
        <v>2</v>
      </c>
      <c r="G97" s="170">
        <f t="shared" si="2"/>
        <v>22</v>
      </c>
      <c r="H97" s="170">
        <f t="shared" si="2"/>
        <v>15</v>
      </c>
      <c r="I97" s="170">
        <f t="shared" si="2"/>
        <v>2</v>
      </c>
      <c r="J97" s="170">
        <f t="shared" si="2"/>
        <v>17</v>
      </c>
      <c r="K97" s="170">
        <f t="shared" si="2"/>
        <v>15</v>
      </c>
      <c r="L97" s="170">
        <f t="shared" si="2"/>
        <v>2</v>
      </c>
      <c r="M97" s="170">
        <f t="shared" si="2"/>
        <v>17</v>
      </c>
      <c r="N97" s="170">
        <f t="shared" si="2"/>
        <v>14</v>
      </c>
      <c r="O97" s="170">
        <f t="shared" si="2"/>
        <v>2</v>
      </c>
      <c r="P97" s="170">
        <f t="shared" si="2"/>
        <v>16</v>
      </c>
      <c r="Q97" s="170">
        <f t="shared" si="2"/>
        <v>15</v>
      </c>
      <c r="R97" s="170">
        <f t="shared" si="2"/>
        <v>2</v>
      </c>
      <c r="S97" s="170">
        <f t="shared" si="2"/>
        <v>17</v>
      </c>
      <c r="T97" s="170">
        <f t="shared" si="2"/>
        <v>15</v>
      </c>
      <c r="U97" s="170">
        <f>SUM(U94:U96)</f>
        <v>2</v>
      </c>
      <c r="V97" s="171">
        <f t="shared" si="2"/>
        <v>17</v>
      </c>
    </row>
    <row r="98" spans="1:22">
      <c r="A98" s="172" t="s">
        <v>90</v>
      </c>
      <c r="B98" s="53"/>
      <c r="C98" s="57"/>
      <c r="D98" s="58">
        <f t="shared" ref="D98:D104" si="3">SUM(B98:C98)</f>
        <v>0</v>
      </c>
      <c r="E98" s="53"/>
      <c r="F98" s="57"/>
      <c r="G98" s="58">
        <f t="shared" ref="G98:G104" si="4">SUM(E98:F98)</f>
        <v>0</v>
      </c>
      <c r="H98" s="53"/>
      <c r="I98" s="57"/>
      <c r="J98" s="58">
        <f t="shared" ref="J98:J104" si="5">SUM(H98:I98)</f>
        <v>0</v>
      </c>
      <c r="K98" s="53"/>
      <c r="L98" s="57"/>
      <c r="M98" s="58">
        <f t="shared" ref="M98:M104" si="6">SUM(K98:L98)</f>
        <v>0</v>
      </c>
      <c r="N98" s="53"/>
      <c r="O98" s="57"/>
      <c r="P98" s="58">
        <f t="shared" ref="P98:P104" si="7">SUM(N98:O98)</f>
        <v>0</v>
      </c>
      <c r="Q98" s="53"/>
      <c r="R98" s="57"/>
      <c r="S98" s="58">
        <f t="shared" ref="S98:S104" si="8">SUM(Q98:R98)</f>
        <v>0</v>
      </c>
      <c r="T98" s="53"/>
      <c r="U98" s="57"/>
      <c r="V98" s="169">
        <f t="shared" ref="V98:V104" si="9">SUM(T98:U98)</f>
        <v>0</v>
      </c>
    </row>
    <row r="99" spans="1:22">
      <c r="A99" s="172" t="s">
        <v>91</v>
      </c>
      <c r="B99" s="53"/>
      <c r="C99" s="57"/>
      <c r="D99" s="58">
        <f t="shared" si="3"/>
        <v>0</v>
      </c>
      <c r="E99" s="53"/>
      <c r="F99" s="57"/>
      <c r="G99" s="58">
        <f t="shared" si="4"/>
        <v>0</v>
      </c>
      <c r="H99" s="53"/>
      <c r="I99" s="57"/>
      <c r="J99" s="58">
        <f t="shared" si="5"/>
        <v>0</v>
      </c>
      <c r="K99" s="53"/>
      <c r="L99" s="57"/>
      <c r="M99" s="58">
        <f t="shared" si="6"/>
        <v>0</v>
      </c>
      <c r="N99" s="53"/>
      <c r="O99" s="57"/>
      <c r="P99" s="58">
        <f t="shared" si="7"/>
        <v>0</v>
      </c>
      <c r="Q99" s="53"/>
      <c r="R99" s="57"/>
      <c r="S99" s="58">
        <f t="shared" si="8"/>
        <v>0</v>
      </c>
      <c r="T99" s="53"/>
      <c r="U99" s="57"/>
      <c r="V99" s="169">
        <f t="shared" si="9"/>
        <v>0</v>
      </c>
    </row>
    <row r="100" spans="1:22">
      <c r="A100" s="11" t="s">
        <v>45</v>
      </c>
      <c r="B100" s="29">
        <v>3</v>
      </c>
      <c r="C100" s="30">
        <v>0</v>
      </c>
      <c r="D100" s="58">
        <f t="shared" si="3"/>
        <v>3</v>
      </c>
      <c r="E100" s="53">
        <v>3</v>
      </c>
      <c r="F100" s="57">
        <v>0</v>
      </c>
      <c r="G100" s="58">
        <f t="shared" si="4"/>
        <v>3</v>
      </c>
      <c r="H100" s="53">
        <v>3</v>
      </c>
      <c r="I100" s="57">
        <v>0</v>
      </c>
      <c r="J100" s="58">
        <f t="shared" si="5"/>
        <v>3</v>
      </c>
      <c r="K100" s="53">
        <v>3</v>
      </c>
      <c r="L100" s="57">
        <v>0</v>
      </c>
      <c r="M100" s="58">
        <f t="shared" si="6"/>
        <v>3</v>
      </c>
      <c r="N100" s="53">
        <v>3</v>
      </c>
      <c r="O100" s="57">
        <v>0</v>
      </c>
      <c r="P100" s="58">
        <f t="shared" si="7"/>
        <v>3</v>
      </c>
      <c r="Q100" s="53">
        <v>4</v>
      </c>
      <c r="R100" s="57">
        <v>0</v>
      </c>
      <c r="S100" s="58">
        <f t="shared" si="8"/>
        <v>4</v>
      </c>
      <c r="T100" s="53">
        <v>4</v>
      </c>
      <c r="U100" s="57">
        <v>0</v>
      </c>
      <c r="V100" s="169">
        <f t="shared" si="9"/>
        <v>4</v>
      </c>
    </row>
    <row r="101" spans="1:22">
      <c r="A101" s="11" t="s">
        <v>46</v>
      </c>
      <c r="B101" s="29">
        <v>0</v>
      </c>
      <c r="C101" s="30">
        <v>0</v>
      </c>
      <c r="D101" s="58">
        <f t="shared" si="3"/>
        <v>0</v>
      </c>
      <c r="E101" s="53"/>
      <c r="F101" s="57"/>
      <c r="G101" s="58">
        <f t="shared" si="4"/>
        <v>0</v>
      </c>
      <c r="H101" s="53"/>
      <c r="I101" s="57"/>
      <c r="J101" s="58">
        <f t="shared" si="5"/>
        <v>0</v>
      </c>
      <c r="K101" s="53"/>
      <c r="L101" s="57"/>
      <c r="M101" s="58">
        <f t="shared" si="6"/>
        <v>0</v>
      </c>
      <c r="N101" s="53"/>
      <c r="O101" s="57"/>
      <c r="P101" s="58">
        <f t="shared" si="7"/>
        <v>0</v>
      </c>
      <c r="Q101" s="53"/>
      <c r="R101" s="57"/>
      <c r="S101" s="58">
        <f t="shared" si="8"/>
        <v>0</v>
      </c>
      <c r="T101" s="53"/>
      <c r="U101" s="57"/>
      <c r="V101" s="169">
        <f t="shared" si="9"/>
        <v>0</v>
      </c>
    </row>
    <row r="102" spans="1:22">
      <c r="A102" s="11" t="s">
        <v>8</v>
      </c>
      <c r="B102" s="29"/>
      <c r="C102" s="30">
        <v>0</v>
      </c>
      <c r="D102" s="58">
        <f t="shared" si="3"/>
        <v>0</v>
      </c>
      <c r="E102" s="53"/>
      <c r="F102" s="57"/>
      <c r="G102" s="58">
        <f t="shared" si="4"/>
        <v>0</v>
      </c>
      <c r="H102" s="53">
        <v>7</v>
      </c>
      <c r="I102" s="57">
        <v>0</v>
      </c>
      <c r="J102" s="58">
        <f t="shared" si="5"/>
        <v>7</v>
      </c>
      <c r="K102" s="53">
        <v>7</v>
      </c>
      <c r="L102" s="57">
        <v>0</v>
      </c>
      <c r="M102" s="58">
        <f t="shared" si="6"/>
        <v>7</v>
      </c>
      <c r="N102" s="53">
        <v>7</v>
      </c>
      <c r="O102" s="57">
        <v>0</v>
      </c>
      <c r="P102" s="58">
        <f t="shared" si="7"/>
        <v>7</v>
      </c>
      <c r="Q102" s="53">
        <v>9</v>
      </c>
      <c r="R102" s="57">
        <v>2</v>
      </c>
      <c r="S102" s="58">
        <f t="shared" si="8"/>
        <v>11</v>
      </c>
      <c r="T102" s="53">
        <v>9</v>
      </c>
      <c r="U102" s="57">
        <v>2</v>
      </c>
      <c r="V102" s="169">
        <f t="shared" si="9"/>
        <v>11</v>
      </c>
    </row>
    <row r="103" spans="1:22">
      <c r="A103" s="172" t="s">
        <v>92</v>
      </c>
      <c r="B103" s="29">
        <v>20</v>
      </c>
      <c r="C103" s="30">
        <v>2</v>
      </c>
      <c r="D103" s="58">
        <f t="shared" si="3"/>
        <v>22</v>
      </c>
      <c r="E103" s="53"/>
      <c r="F103" s="57"/>
      <c r="G103" s="58">
        <f t="shared" si="4"/>
        <v>0</v>
      </c>
      <c r="H103" s="53">
        <v>15</v>
      </c>
      <c r="I103" s="57">
        <v>2</v>
      </c>
      <c r="J103" s="58">
        <f t="shared" si="5"/>
        <v>17</v>
      </c>
      <c r="K103" s="53">
        <v>15</v>
      </c>
      <c r="L103" s="57">
        <v>2</v>
      </c>
      <c r="M103" s="58">
        <f t="shared" si="6"/>
        <v>17</v>
      </c>
      <c r="N103" s="53">
        <v>15</v>
      </c>
      <c r="O103" s="57">
        <v>2</v>
      </c>
      <c r="P103" s="58">
        <f t="shared" si="7"/>
        <v>17</v>
      </c>
      <c r="Q103" s="53">
        <v>15</v>
      </c>
      <c r="R103" s="57">
        <v>2</v>
      </c>
      <c r="S103" s="58">
        <f t="shared" si="8"/>
        <v>17</v>
      </c>
      <c r="T103" s="53">
        <v>15</v>
      </c>
      <c r="U103" s="57">
        <v>2</v>
      </c>
      <c r="V103" s="169">
        <f t="shared" si="9"/>
        <v>17</v>
      </c>
    </row>
    <row r="104" spans="1:22" ht="41.4">
      <c r="A104" s="173" t="s">
        <v>93</v>
      </c>
      <c r="B104" s="56"/>
      <c r="C104" s="60"/>
      <c r="D104" s="61">
        <f t="shared" si="3"/>
        <v>0</v>
      </c>
      <c r="E104" s="56"/>
      <c r="F104" s="60"/>
      <c r="G104" s="61">
        <f t="shared" si="4"/>
        <v>0</v>
      </c>
      <c r="H104" s="56"/>
      <c r="I104" s="60"/>
      <c r="J104" s="61">
        <f t="shared" si="5"/>
        <v>0</v>
      </c>
      <c r="K104" s="56"/>
      <c r="L104" s="60"/>
      <c r="M104" s="61">
        <f t="shared" si="6"/>
        <v>0</v>
      </c>
      <c r="N104" s="56">
        <v>15</v>
      </c>
      <c r="O104" s="60">
        <v>2</v>
      </c>
      <c r="P104" s="61">
        <f t="shared" si="7"/>
        <v>17</v>
      </c>
      <c r="Q104" s="56">
        <v>17</v>
      </c>
      <c r="R104" s="60">
        <v>2</v>
      </c>
      <c r="S104" s="61">
        <f t="shared" si="8"/>
        <v>19</v>
      </c>
      <c r="T104" s="56">
        <v>17</v>
      </c>
      <c r="U104" s="60">
        <v>2</v>
      </c>
      <c r="V104" s="174">
        <f t="shared" si="9"/>
        <v>19</v>
      </c>
    </row>
    <row r="105" spans="1:22">
      <c r="A105" s="29"/>
      <c r="B105" s="30"/>
      <c r="C105" s="31"/>
      <c r="D105" s="30"/>
      <c r="E105" s="31"/>
      <c r="F105" s="30"/>
      <c r="G105" s="31"/>
      <c r="H105" s="30"/>
      <c r="I105" s="31"/>
      <c r="J105" s="30"/>
      <c r="K105" s="31"/>
      <c r="L105" s="30"/>
      <c r="M105" s="31"/>
      <c r="N105" s="30"/>
      <c r="O105" s="31"/>
    </row>
    <row r="106" spans="1:22">
      <c r="A106" s="29"/>
      <c r="B106" s="30"/>
      <c r="C106" s="31"/>
      <c r="D106" s="30"/>
      <c r="E106" s="31"/>
      <c r="F106" s="30"/>
      <c r="G106" s="31"/>
      <c r="H106" s="30"/>
      <c r="I106" s="31"/>
      <c r="J106" s="30"/>
      <c r="K106" s="31"/>
      <c r="L106" s="30"/>
      <c r="M106" s="31"/>
      <c r="N106" s="30"/>
      <c r="O106" s="31"/>
    </row>
    <row r="107" spans="1:22">
      <c r="A107" s="473" t="s">
        <v>102</v>
      </c>
      <c r="B107" s="468">
        <v>2006</v>
      </c>
      <c r="C107" s="469"/>
      <c r="D107" s="470"/>
      <c r="E107" s="468">
        <v>2007</v>
      </c>
      <c r="F107" s="469"/>
      <c r="G107" s="470"/>
      <c r="H107" s="468">
        <v>2008</v>
      </c>
      <c r="I107" s="469"/>
      <c r="J107" s="470"/>
      <c r="K107" s="468">
        <v>2009</v>
      </c>
      <c r="L107" s="469"/>
      <c r="M107" s="470"/>
      <c r="N107" s="468">
        <v>2010</v>
      </c>
      <c r="O107" s="469"/>
      <c r="P107" s="470"/>
      <c r="Q107" s="468">
        <v>2011</v>
      </c>
      <c r="R107" s="469"/>
      <c r="S107" s="470"/>
      <c r="T107" s="468">
        <v>2012</v>
      </c>
      <c r="U107" s="469"/>
      <c r="V107" s="470"/>
    </row>
    <row r="108" spans="1:22">
      <c r="A108" s="474"/>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c r="A109" s="14" t="s">
        <v>7</v>
      </c>
      <c r="B109" s="68">
        <f>IFERROR(B94*100/$B$85,"")</f>
        <v>0</v>
      </c>
      <c r="C109" s="68">
        <f>IFERROR(C94*100/$C$85,"")</f>
        <v>0</v>
      </c>
      <c r="D109" s="68">
        <f>IFERROR(D94*100/$D$85,"")</f>
        <v>0</v>
      </c>
      <c r="E109" s="68">
        <f>IFERROR(E94*100/$E$85,"")</f>
        <v>0</v>
      </c>
      <c r="F109" s="68">
        <f>IFERROR(F94*100/$F$85,"")</f>
        <v>0</v>
      </c>
      <c r="G109" s="68">
        <f>IFERROR(G94*100/$G$85,"")</f>
        <v>0</v>
      </c>
      <c r="H109" s="68">
        <f>IFERROR(H94*100/$H$85,"")</f>
        <v>0</v>
      </c>
      <c r="I109" s="68">
        <f>IFERROR(I94*100/$I$85,"")</f>
        <v>0</v>
      </c>
      <c r="J109" s="68">
        <f>IFERROR(J94*100/$J$85,"")</f>
        <v>0</v>
      </c>
      <c r="K109" s="68">
        <f>IFERROR(K94*100/$K$85,"")</f>
        <v>0</v>
      </c>
      <c r="L109" s="68">
        <f>IFERROR(L94*100/$L$85,"")</f>
        <v>0</v>
      </c>
      <c r="M109" s="68">
        <f>IFERROR(M94*100/$M$85,"")</f>
        <v>0</v>
      </c>
      <c r="N109" s="68">
        <f>IFERROR(N94*100/$N$85,"")</f>
        <v>0</v>
      </c>
      <c r="O109" s="68">
        <f>IFERROR(O94*100/$O$85,"")</f>
        <v>0</v>
      </c>
      <c r="P109" s="68">
        <f>IFERROR(P94*100/$P$85,"")</f>
        <v>0</v>
      </c>
      <c r="Q109" s="68">
        <f>IFERROR(Q94*100/$Q$85,"")</f>
        <v>0</v>
      </c>
      <c r="R109" s="68">
        <f>IFERROR(R94*100/$R$85,"")</f>
        <v>0</v>
      </c>
      <c r="S109" s="68">
        <f>IFERROR(S94*100/$S$85,"")</f>
        <v>0</v>
      </c>
      <c r="T109" s="68">
        <f>IFERROR(U94*100/$T$85,"")</f>
        <v>0</v>
      </c>
      <c r="U109" s="68" t="str">
        <f>IFERROR(#REF!*100/$U$85,"")</f>
        <v/>
      </c>
      <c r="V109" s="175">
        <f>IFERROR(V94*100/$V$85,"")</f>
        <v>0</v>
      </c>
    </row>
    <row r="110" spans="1:22">
      <c r="A110" s="11" t="s">
        <v>1</v>
      </c>
      <c r="B110" s="69">
        <f>IFERROR(B95*100/$B$85,"")</f>
        <v>15</v>
      </c>
      <c r="C110" s="69">
        <f>IFERROR(C95*100/$C$85,"")</f>
        <v>50</v>
      </c>
      <c r="D110" s="69">
        <f>IFERROR(D95*100/$D$85,"")</f>
        <v>18.181818181818183</v>
      </c>
      <c r="E110" s="69">
        <f>IFERROR(E95*100/$E$85,"")</f>
        <v>15</v>
      </c>
      <c r="F110" s="69">
        <f>IFERROR(F95*100/$F$85,"")</f>
        <v>50</v>
      </c>
      <c r="G110" s="69">
        <f>IFERROR(G95*100/$G$85,"")</f>
        <v>18.181818181818183</v>
      </c>
      <c r="H110" s="69">
        <f>IFERROR(H95*100/$H$85,"")</f>
        <v>0</v>
      </c>
      <c r="I110" s="69">
        <f>IFERROR(I95*100/$I$85,"")</f>
        <v>50</v>
      </c>
      <c r="J110" s="69">
        <f>IFERROR(J95*100/$J$85,"")</f>
        <v>5.882352941176471</v>
      </c>
      <c r="K110" s="69">
        <f>IFERROR(K95*100/$K$85,"")</f>
        <v>0</v>
      </c>
      <c r="L110" s="69">
        <f>IFERROR(L95*100/$L$85,"")</f>
        <v>50</v>
      </c>
      <c r="M110" s="69">
        <f>IFERROR(M95*100/$M$85,"")</f>
        <v>5.882352941176471</v>
      </c>
      <c r="N110" s="69">
        <f>IFERROR(N95*100/$N$85,"")</f>
        <v>0</v>
      </c>
      <c r="O110" s="69">
        <f>IFERROR(O95*100/$O$85,"")</f>
        <v>50</v>
      </c>
      <c r="P110" s="69">
        <f>IFERROR(P95*100/$P$85,"")</f>
        <v>6.25</v>
      </c>
      <c r="Q110" s="69">
        <f>IFERROR(Q95*100/$Q$85,"")</f>
        <v>6.666666666666667</v>
      </c>
      <c r="R110" s="69">
        <f>IFERROR(R95*100/$R$85,"")</f>
        <v>50</v>
      </c>
      <c r="S110" s="69">
        <f>IFERROR(S95*100/$S$85,"")</f>
        <v>11.764705882352942</v>
      </c>
      <c r="T110" s="69">
        <f>IFERROR(T95*100/$T$85,"")</f>
        <v>6.666666666666667</v>
      </c>
      <c r="U110" s="69">
        <f>IFERROR(U95*100/$U$85,"")</f>
        <v>50</v>
      </c>
      <c r="V110" s="176">
        <f>IFERROR(V95*100/$V$85,"")</f>
        <v>11.764705882352942</v>
      </c>
    </row>
    <row r="111" spans="1:22">
      <c r="A111" s="11" t="s">
        <v>2</v>
      </c>
      <c r="B111" s="69">
        <f>IFERROR(B96*100/$B$85,"")</f>
        <v>85</v>
      </c>
      <c r="C111" s="69">
        <f>IFERROR(C96*100/$C$85,"")</f>
        <v>50</v>
      </c>
      <c r="D111" s="69">
        <f>IFERROR(D96*100/$D$85,"")</f>
        <v>81.818181818181813</v>
      </c>
      <c r="E111" s="69">
        <f>IFERROR(E96*100/$E$85,"")</f>
        <v>85</v>
      </c>
      <c r="F111" s="69">
        <f>IFERROR(F96*100/$F$85,"")</f>
        <v>50</v>
      </c>
      <c r="G111" s="69">
        <f>IFERROR(G96*100/$G$85,"")</f>
        <v>81.818181818181813</v>
      </c>
      <c r="H111" s="69">
        <f>IFERROR(H96*100/$H$85,"")</f>
        <v>100</v>
      </c>
      <c r="I111" s="69">
        <f>IFERROR(I96*100/$I$85,"")</f>
        <v>50</v>
      </c>
      <c r="J111" s="69">
        <f>IFERROR(J96*100/$J$85,"")</f>
        <v>94.117647058823536</v>
      </c>
      <c r="K111" s="69">
        <f>IFERROR(K96*100/$K$85,"")</f>
        <v>100</v>
      </c>
      <c r="L111" s="69">
        <f>IFERROR(L96*100/$L$85,"")</f>
        <v>50</v>
      </c>
      <c r="M111" s="69">
        <f>IFERROR(M96*100/$M$85,"")</f>
        <v>94.117647058823536</v>
      </c>
      <c r="N111" s="69">
        <f>IFERROR(N96*100/$N$85,"")</f>
        <v>100</v>
      </c>
      <c r="O111" s="69">
        <f>IFERROR(O96*100/$O$85,"")</f>
        <v>50</v>
      </c>
      <c r="P111" s="69">
        <f>IFERROR(P96*100/$P$85,"")</f>
        <v>93.75</v>
      </c>
      <c r="Q111" s="69">
        <f>IFERROR(Q96*100/$Q$85,"")</f>
        <v>93.333333333333329</v>
      </c>
      <c r="R111" s="69">
        <f>IFERROR(R96*100/$R$85,"")</f>
        <v>50</v>
      </c>
      <c r="S111" s="69">
        <f>IFERROR(S96*100/$S$85,"")</f>
        <v>88.235294117647058</v>
      </c>
      <c r="T111" s="69">
        <f>IFERROR(T96*100/$T$85,"")</f>
        <v>93.333333333333329</v>
      </c>
      <c r="U111" s="69">
        <f>IFERROR(U96*100/$U$85,"")</f>
        <v>50</v>
      </c>
      <c r="V111" s="176">
        <f>IFERROR(V96*100/$V$85,"")</f>
        <v>88.235294117647058</v>
      </c>
    </row>
    <row r="112" spans="1:22">
      <c r="A112" s="43" t="s">
        <v>49</v>
      </c>
      <c r="B112" s="69">
        <f t="shared" ref="B112:V112" si="10">IFERROR(B97*100/B85,"")</f>
        <v>100</v>
      </c>
      <c r="C112" s="69">
        <f t="shared" si="10"/>
        <v>100</v>
      </c>
      <c r="D112" s="69">
        <f t="shared" si="10"/>
        <v>100</v>
      </c>
      <c r="E112" s="69">
        <f t="shared" si="10"/>
        <v>100</v>
      </c>
      <c r="F112" s="69">
        <f t="shared" si="10"/>
        <v>100</v>
      </c>
      <c r="G112" s="69">
        <f t="shared" si="10"/>
        <v>100</v>
      </c>
      <c r="H112" s="69">
        <f t="shared" si="10"/>
        <v>100</v>
      </c>
      <c r="I112" s="69">
        <f t="shared" si="10"/>
        <v>100</v>
      </c>
      <c r="J112" s="69">
        <f t="shared" si="10"/>
        <v>100</v>
      </c>
      <c r="K112" s="69">
        <f t="shared" si="10"/>
        <v>100</v>
      </c>
      <c r="L112" s="69">
        <f t="shared" si="10"/>
        <v>100</v>
      </c>
      <c r="M112" s="69">
        <f t="shared" si="10"/>
        <v>100</v>
      </c>
      <c r="N112" s="69">
        <f t="shared" si="10"/>
        <v>100</v>
      </c>
      <c r="O112" s="69">
        <f t="shared" si="10"/>
        <v>100</v>
      </c>
      <c r="P112" s="69">
        <f t="shared" si="10"/>
        <v>100</v>
      </c>
      <c r="Q112" s="69">
        <f t="shared" si="10"/>
        <v>100</v>
      </c>
      <c r="R112" s="69">
        <f t="shared" si="10"/>
        <v>100</v>
      </c>
      <c r="S112" s="69">
        <f t="shared" si="10"/>
        <v>100</v>
      </c>
      <c r="T112" s="69">
        <f t="shared" si="10"/>
        <v>100</v>
      </c>
      <c r="U112" s="69">
        <f t="shared" si="10"/>
        <v>100</v>
      </c>
      <c r="V112" s="176">
        <f t="shared" si="10"/>
        <v>100</v>
      </c>
    </row>
    <row r="113" spans="1:22">
      <c r="A113" s="172" t="s">
        <v>90</v>
      </c>
      <c r="B113" s="69">
        <f t="shared" ref="B113:V113" si="11">IFERROR(B98*100/B97,"")</f>
        <v>0</v>
      </c>
      <c r="C113" s="69">
        <f t="shared" si="11"/>
        <v>0</v>
      </c>
      <c r="D113" s="69">
        <f t="shared" si="11"/>
        <v>0</v>
      </c>
      <c r="E113" s="69">
        <f t="shared" si="11"/>
        <v>0</v>
      </c>
      <c r="F113" s="69">
        <f t="shared" si="11"/>
        <v>0</v>
      </c>
      <c r="G113" s="69">
        <f t="shared" si="11"/>
        <v>0</v>
      </c>
      <c r="H113" s="69">
        <f t="shared" si="11"/>
        <v>0</v>
      </c>
      <c r="I113" s="69">
        <f t="shared" si="11"/>
        <v>0</v>
      </c>
      <c r="J113" s="69">
        <f t="shared" si="11"/>
        <v>0</v>
      </c>
      <c r="K113" s="69">
        <f t="shared" si="11"/>
        <v>0</v>
      </c>
      <c r="L113" s="69">
        <f t="shared" si="11"/>
        <v>0</v>
      </c>
      <c r="M113" s="69">
        <f t="shared" si="11"/>
        <v>0</v>
      </c>
      <c r="N113" s="69">
        <f t="shared" si="11"/>
        <v>0</v>
      </c>
      <c r="O113" s="69">
        <f t="shared" si="11"/>
        <v>0</v>
      </c>
      <c r="P113" s="69">
        <f t="shared" si="11"/>
        <v>0</v>
      </c>
      <c r="Q113" s="69">
        <f t="shared" si="11"/>
        <v>0</v>
      </c>
      <c r="R113" s="69">
        <f t="shared" si="11"/>
        <v>0</v>
      </c>
      <c r="S113" s="69">
        <f t="shared" si="11"/>
        <v>0</v>
      </c>
      <c r="T113" s="69">
        <f t="shared" si="11"/>
        <v>0</v>
      </c>
      <c r="U113" s="69">
        <f t="shared" si="11"/>
        <v>0</v>
      </c>
      <c r="V113" s="176">
        <f t="shared" si="11"/>
        <v>0</v>
      </c>
    </row>
    <row r="114" spans="1:22">
      <c r="A114" s="172" t="s">
        <v>91</v>
      </c>
      <c r="B114" s="69">
        <f t="shared" ref="B114:V114" si="12">IFERROR(B99*100/B96,"")</f>
        <v>0</v>
      </c>
      <c r="C114" s="69">
        <f t="shared" si="12"/>
        <v>0</v>
      </c>
      <c r="D114" s="69">
        <f t="shared" si="12"/>
        <v>0</v>
      </c>
      <c r="E114" s="69">
        <f t="shared" si="12"/>
        <v>0</v>
      </c>
      <c r="F114" s="69">
        <f t="shared" si="12"/>
        <v>0</v>
      </c>
      <c r="G114" s="69">
        <f t="shared" si="12"/>
        <v>0</v>
      </c>
      <c r="H114" s="69">
        <f t="shared" si="12"/>
        <v>0</v>
      </c>
      <c r="I114" s="69">
        <f t="shared" si="12"/>
        <v>0</v>
      </c>
      <c r="J114" s="69">
        <f t="shared" si="12"/>
        <v>0</v>
      </c>
      <c r="K114" s="69">
        <f t="shared" si="12"/>
        <v>0</v>
      </c>
      <c r="L114" s="69">
        <f t="shared" si="12"/>
        <v>0</v>
      </c>
      <c r="M114" s="69">
        <f t="shared" si="12"/>
        <v>0</v>
      </c>
      <c r="N114" s="69">
        <f t="shared" si="12"/>
        <v>0</v>
      </c>
      <c r="O114" s="69">
        <f t="shared" si="12"/>
        <v>0</v>
      </c>
      <c r="P114" s="69">
        <f t="shared" si="12"/>
        <v>0</v>
      </c>
      <c r="Q114" s="69">
        <f t="shared" si="12"/>
        <v>0</v>
      </c>
      <c r="R114" s="69">
        <f t="shared" si="12"/>
        <v>0</v>
      </c>
      <c r="S114" s="69">
        <f t="shared" si="12"/>
        <v>0</v>
      </c>
      <c r="T114" s="69">
        <f t="shared" si="12"/>
        <v>0</v>
      </c>
      <c r="U114" s="69">
        <f t="shared" si="12"/>
        <v>0</v>
      </c>
      <c r="V114" s="176">
        <f t="shared" si="12"/>
        <v>0</v>
      </c>
    </row>
    <row r="115" spans="1:22">
      <c r="A115" s="11" t="s">
        <v>45</v>
      </c>
      <c r="B115" s="69">
        <f>IF(B100=0,"",B100*100/$B$85)</f>
        <v>15</v>
      </c>
      <c r="C115" s="69" t="str">
        <f>IF(C100=0,"",C100*100/$C$85)</f>
        <v/>
      </c>
      <c r="D115" s="69">
        <f>IF(D100=0,"",D100*100/$D$85)</f>
        <v>13.636363636363637</v>
      </c>
      <c r="E115" s="69">
        <f>IF(E100=0,"",E100*100/$E$85)</f>
        <v>15</v>
      </c>
      <c r="F115" s="69" t="str">
        <f>IF(F100=0,"",F100*100/$F$85)</f>
        <v/>
      </c>
      <c r="G115" s="69">
        <f>IF(G100=0,"",G100*100/$G$85)</f>
        <v>13.636363636363637</v>
      </c>
      <c r="H115" s="69">
        <f>IF(H100=0,"",H100*100/$H$85)</f>
        <v>20</v>
      </c>
      <c r="I115" s="69" t="str">
        <f>IF(I100=0,"",I100*100/$I$85)</f>
        <v/>
      </c>
      <c r="J115" s="69">
        <f>IF(J100=0,"",J100*100/$J$85)</f>
        <v>17.647058823529413</v>
      </c>
      <c r="K115" s="69">
        <f>IF(K100=0,"",K100*100/$K$85)</f>
        <v>20</v>
      </c>
      <c r="L115" s="69" t="str">
        <f>IF(L100=0,"",L100*100/$L$85)</f>
        <v/>
      </c>
      <c r="M115" s="69">
        <f>IF(M100=0,"",M100*100/$M$85)</f>
        <v>17.647058823529413</v>
      </c>
      <c r="N115" s="69">
        <f>IF(N100=0,"",N100*100/$N$85)</f>
        <v>21.428571428571427</v>
      </c>
      <c r="O115" s="69" t="str">
        <f>IF(O100=0,"",O100*100/$O$85)</f>
        <v/>
      </c>
      <c r="P115" s="69">
        <f>IF(P100=0,"",P100*100/$P$85)</f>
        <v>18.75</v>
      </c>
      <c r="Q115" s="69">
        <f>IF(Q100=0,"",Q100*100/$Q$85)</f>
        <v>26.666666666666668</v>
      </c>
      <c r="R115" s="69" t="str">
        <f>IF(R100=0,"",R100*100/$R$85)</f>
        <v/>
      </c>
      <c r="S115" s="69">
        <f>IF(S100=0,"",S100*100/$S$85)</f>
        <v>23.529411764705884</v>
      </c>
      <c r="T115" s="69">
        <f>IF(T100=0,"",T100*100/$T$85)</f>
        <v>26.666666666666668</v>
      </c>
      <c r="U115" s="69" t="str">
        <f>IF(U100=0,"",U100*100/$U$85)</f>
        <v/>
      </c>
      <c r="V115" s="176">
        <f>IF(V100=0,"",V100*100/$V$85)</f>
        <v>23.529411764705884</v>
      </c>
    </row>
    <row r="116" spans="1:22">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176" t="str">
        <f>IF(V101=0,"",V101*100/$V$85)</f>
        <v/>
      </c>
    </row>
    <row r="117" spans="1:22">
      <c r="A117" s="11" t="s">
        <v>8</v>
      </c>
      <c r="B117" s="69" t="str">
        <f>IF(B102=0,"",B102*100/$B$85)</f>
        <v/>
      </c>
      <c r="C117" s="69" t="str">
        <f>IF(C102=0,"",C102*100/$C$85)</f>
        <v/>
      </c>
      <c r="D117" s="69" t="str">
        <f>IF(D102=0,"",D102*100/$D$85)</f>
        <v/>
      </c>
      <c r="E117" s="69" t="str">
        <f>IF(E102=0,"",E102*100/$E$85)</f>
        <v/>
      </c>
      <c r="F117" s="69" t="str">
        <f>IF(F102=0,"",F102*100/$F$85)</f>
        <v/>
      </c>
      <c r="G117" s="69" t="str">
        <f>IF(G102=0,"",G102*100/$G$85)</f>
        <v/>
      </c>
      <c r="H117" s="69">
        <f>IF(H102=0,"",H102*100/$H$85)</f>
        <v>46.666666666666664</v>
      </c>
      <c r="I117" s="69" t="str">
        <f>IF(I102=0,"",I102*100/$I$85)</f>
        <v/>
      </c>
      <c r="J117" s="69">
        <f>IF(J102=0,"",J102*100/$J$85)</f>
        <v>41.176470588235297</v>
      </c>
      <c r="K117" s="69">
        <f>IF(K102=0,"",K102*100/$K$85)</f>
        <v>46.666666666666664</v>
      </c>
      <c r="L117" s="69" t="str">
        <f>IF(L102=0,"",L102*100/$L$85)</f>
        <v/>
      </c>
      <c r="M117" s="69">
        <f>IF(M102=0,"",M102*100/$M$85)</f>
        <v>41.176470588235297</v>
      </c>
      <c r="N117" s="69">
        <f>IF(N102=0,"",N102*100/$N$85)</f>
        <v>50</v>
      </c>
      <c r="O117" s="69" t="str">
        <f>IF(O102=0,"",O102*100/$O$85)</f>
        <v/>
      </c>
      <c r="P117" s="69">
        <f>IF(P102=0,"",P102*100/$P$85)</f>
        <v>43.75</v>
      </c>
      <c r="Q117" s="69">
        <f>IF(Q102=0,"",Q102*100/$Q$85)</f>
        <v>60</v>
      </c>
      <c r="R117" s="69">
        <f>IF(R102=0,"",R102*100/$R$85)</f>
        <v>100</v>
      </c>
      <c r="S117" s="69">
        <f>IF(S102=0,"",S102*100/$S$85)</f>
        <v>64.705882352941174</v>
      </c>
      <c r="T117" s="69">
        <f>IF(T102=0,"",T102*100/$T$85)</f>
        <v>60</v>
      </c>
      <c r="U117" s="69">
        <f>IF(U102=0,"",U102*100/$U$85)</f>
        <v>100</v>
      </c>
      <c r="V117" s="176">
        <f>IF(V102=0,"",V102*100/$V$85)</f>
        <v>64.705882352941174</v>
      </c>
    </row>
    <row r="118" spans="1:22">
      <c r="A118" s="172" t="s">
        <v>92</v>
      </c>
      <c r="B118" s="69">
        <f t="shared" ref="B118:V118" si="13">IFERROR(B103*100/B85,"")</f>
        <v>100</v>
      </c>
      <c r="C118" s="69">
        <f t="shared" si="13"/>
        <v>100</v>
      </c>
      <c r="D118" s="69">
        <f t="shared" si="13"/>
        <v>100</v>
      </c>
      <c r="E118" s="69">
        <f t="shared" si="13"/>
        <v>0</v>
      </c>
      <c r="F118" s="69">
        <f t="shared" si="13"/>
        <v>0</v>
      </c>
      <c r="G118" s="69">
        <f t="shared" si="13"/>
        <v>0</v>
      </c>
      <c r="H118" s="69">
        <f t="shared" si="13"/>
        <v>100</v>
      </c>
      <c r="I118" s="69">
        <f t="shared" si="13"/>
        <v>100</v>
      </c>
      <c r="J118" s="69">
        <f t="shared" si="13"/>
        <v>100</v>
      </c>
      <c r="K118" s="69">
        <f t="shared" si="13"/>
        <v>100</v>
      </c>
      <c r="L118" s="69">
        <f t="shared" si="13"/>
        <v>100</v>
      </c>
      <c r="M118" s="69">
        <f t="shared" si="13"/>
        <v>100</v>
      </c>
      <c r="N118" s="69">
        <f t="shared" si="13"/>
        <v>107.14285714285714</v>
      </c>
      <c r="O118" s="69">
        <f t="shared" si="13"/>
        <v>100</v>
      </c>
      <c r="P118" s="69">
        <f t="shared" si="13"/>
        <v>106.25</v>
      </c>
      <c r="Q118" s="69">
        <f t="shared" si="13"/>
        <v>100</v>
      </c>
      <c r="R118" s="69">
        <f t="shared" si="13"/>
        <v>100</v>
      </c>
      <c r="S118" s="69">
        <f t="shared" si="13"/>
        <v>100</v>
      </c>
      <c r="T118" s="69">
        <f t="shared" si="13"/>
        <v>100</v>
      </c>
      <c r="U118" s="69">
        <f t="shared" si="13"/>
        <v>100</v>
      </c>
      <c r="V118" s="176">
        <f t="shared" si="13"/>
        <v>100</v>
      </c>
    </row>
    <row r="119" spans="1:22" ht="41.4">
      <c r="A119" s="173" t="s">
        <v>93</v>
      </c>
      <c r="B119" s="70">
        <f t="shared" ref="B119:V119" si="14">IFERROR(B104*100/B85,"")</f>
        <v>0</v>
      </c>
      <c r="C119" s="70">
        <f t="shared" si="14"/>
        <v>0</v>
      </c>
      <c r="D119" s="70">
        <f t="shared" si="14"/>
        <v>0</v>
      </c>
      <c r="E119" s="70">
        <f t="shared" si="14"/>
        <v>0</v>
      </c>
      <c r="F119" s="70">
        <f t="shared" si="14"/>
        <v>0</v>
      </c>
      <c r="G119" s="70">
        <f t="shared" si="14"/>
        <v>0</v>
      </c>
      <c r="H119" s="70">
        <f t="shared" si="14"/>
        <v>0</v>
      </c>
      <c r="I119" s="70">
        <f t="shared" si="14"/>
        <v>0</v>
      </c>
      <c r="J119" s="70">
        <f t="shared" si="14"/>
        <v>0</v>
      </c>
      <c r="K119" s="70">
        <f t="shared" si="14"/>
        <v>0</v>
      </c>
      <c r="L119" s="70">
        <f t="shared" si="14"/>
        <v>0</v>
      </c>
      <c r="M119" s="70">
        <f t="shared" si="14"/>
        <v>0</v>
      </c>
      <c r="N119" s="70">
        <f t="shared" si="14"/>
        <v>107.14285714285714</v>
      </c>
      <c r="O119" s="70">
        <f t="shared" si="14"/>
        <v>100</v>
      </c>
      <c r="P119" s="70">
        <f t="shared" si="14"/>
        <v>106.25</v>
      </c>
      <c r="Q119" s="70">
        <f t="shared" si="14"/>
        <v>113.33333333333333</v>
      </c>
      <c r="R119" s="70">
        <f t="shared" si="14"/>
        <v>100</v>
      </c>
      <c r="S119" s="70">
        <f t="shared" si="14"/>
        <v>111.76470588235294</v>
      </c>
      <c r="T119" s="70">
        <f t="shared" si="14"/>
        <v>113.33333333333333</v>
      </c>
      <c r="U119" s="70">
        <f t="shared" si="14"/>
        <v>100</v>
      </c>
      <c r="V119" s="177">
        <f t="shared" si="14"/>
        <v>111.76470588235294</v>
      </c>
    </row>
    <row r="120" spans="1:22">
      <c r="A120" s="29"/>
      <c r="B120" s="30"/>
      <c r="C120" s="31"/>
      <c r="D120" s="30"/>
      <c r="E120" s="31"/>
      <c r="F120" s="30"/>
      <c r="G120" s="31"/>
      <c r="H120" s="30"/>
      <c r="I120" s="31"/>
      <c r="J120" s="30"/>
      <c r="K120" s="31"/>
      <c r="L120" s="30"/>
      <c r="M120" s="31"/>
      <c r="N120" s="30"/>
      <c r="O120" s="31"/>
    </row>
    <row r="121" spans="1:22">
      <c r="A121" s="4" t="s">
        <v>58</v>
      </c>
    </row>
    <row r="123" spans="1:22">
      <c r="A123" s="471" t="s">
        <v>47</v>
      </c>
      <c r="B123" s="471"/>
      <c r="C123" s="471"/>
      <c r="D123" s="471"/>
      <c r="E123" s="471"/>
      <c r="F123" s="471"/>
      <c r="G123" s="471"/>
      <c r="H123" s="471"/>
      <c r="I123" s="471"/>
      <c r="J123" s="471"/>
      <c r="K123" s="471"/>
      <c r="L123" s="471"/>
      <c r="M123" s="471"/>
      <c r="N123" s="471"/>
      <c r="O123" s="471"/>
    </row>
    <row r="124" spans="1:22">
      <c r="A124" s="472" t="s">
        <v>9</v>
      </c>
      <c r="B124" s="455">
        <v>2006</v>
      </c>
      <c r="C124" s="457"/>
      <c r="D124" s="455">
        <v>2007</v>
      </c>
      <c r="E124" s="457"/>
      <c r="F124" s="455">
        <v>2008</v>
      </c>
      <c r="G124" s="457"/>
      <c r="H124" s="455">
        <v>2009</v>
      </c>
      <c r="I124" s="457"/>
      <c r="J124" s="455">
        <v>2010</v>
      </c>
      <c r="K124" s="457"/>
      <c r="L124" s="455">
        <v>2011</v>
      </c>
      <c r="M124" s="457"/>
      <c r="N124" s="455">
        <v>2012</v>
      </c>
      <c r="O124" s="457"/>
    </row>
    <row r="125" spans="1:22">
      <c r="A125" s="472"/>
      <c r="B125" s="9" t="s">
        <v>4</v>
      </c>
      <c r="C125" s="236" t="s">
        <v>0</v>
      </c>
      <c r="D125" s="9" t="s">
        <v>4</v>
      </c>
      <c r="E125" s="236" t="s">
        <v>0</v>
      </c>
      <c r="F125" s="9" t="s">
        <v>4</v>
      </c>
      <c r="G125" s="236" t="s">
        <v>0</v>
      </c>
      <c r="H125" s="9" t="s">
        <v>4</v>
      </c>
      <c r="I125" s="236" t="s">
        <v>0</v>
      </c>
      <c r="J125" s="9" t="s">
        <v>4</v>
      </c>
      <c r="K125" s="236" t="s">
        <v>0</v>
      </c>
      <c r="L125" s="9" t="s">
        <v>4</v>
      </c>
      <c r="M125" s="236" t="s">
        <v>0</v>
      </c>
      <c r="N125" s="9" t="s">
        <v>4</v>
      </c>
      <c r="O125" s="236" t="s">
        <v>0</v>
      </c>
    </row>
    <row r="126" spans="1:22">
      <c r="A126" s="2" t="s">
        <v>78</v>
      </c>
      <c r="B126" s="52"/>
      <c r="C126" s="66" t="str">
        <f t="shared" ref="C126:C131" si="15">IF(B126=0,"",B126*100/$B$78)</f>
        <v/>
      </c>
      <c r="D126" s="79"/>
      <c r="E126" s="66" t="str">
        <f t="shared" ref="E126:E131" si="16">IF(D126=0,"",D126*100/$C$78)</f>
        <v/>
      </c>
      <c r="F126" s="255">
        <v>10</v>
      </c>
      <c r="G126" s="66">
        <f t="shared" ref="G126:G131" si="17">IF(F126=0,"",F126*100/$D$78)</f>
        <v>8.2644628099173545</v>
      </c>
      <c r="H126" s="256">
        <v>10</v>
      </c>
      <c r="I126" s="66">
        <f t="shared" ref="I126:I131" si="18">IF(H126=0,"",H126*100/$E$78)</f>
        <v>7.0921985815602833</v>
      </c>
      <c r="J126" s="256">
        <v>10</v>
      </c>
      <c r="K126" s="66">
        <f t="shared" ref="K126:K131" si="19">IF(J126=0,"",J126*100/$F$78)</f>
        <v>6.4935064935064934</v>
      </c>
      <c r="L126" s="256">
        <v>10</v>
      </c>
      <c r="M126" s="66">
        <f t="shared" ref="M126:M131" si="20">IF(L126=0,"",L126*100/$G$78)</f>
        <v>6.4935064935064934</v>
      </c>
      <c r="N126" s="256">
        <v>10</v>
      </c>
      <c r="O126" s="67">
        <f t="shared" ref="O126:O131" si="21">IF(N126=0,"",N126*100/$H$78)</f>
        <v>6.4935064935064934</v>
      </c>
    </row>
    <row r="127" spans="1:22">
      <c r="A127" s="3" t="s">
        <v>79</v>
      </c>
      <c r="B127" s="53"/>
      <c r="C127" s="58" t="str">
        <f t="shared" si="15"/>
        <v/>
      </c>
      <c r="D127" s="80"/>
      <c r="E127" s="58" t="str">
        <f t="shared" si="16"/>
        <v/>
      </c>
      <c r="F127" s="257">
        <v>27</v>
      </c>
      <c r="G127" s="58">
        <f t="shared" si="17"/>
        <v>22.314049586776861</v>
      </c>
      <c r="H127" s="258">
        <v>28</v>
      </c>
      <c r="I127" s="58">
        <f t="shared" si="18"/>
        <v>19.858156028368793</v>
      </c>
      <c r="J127" s="258">
        <v>29</v>
      </c>
      <c r="K127" s="58">
        <f t="shared" si="19"/>
        <v>18.831168831168831</v>
      </c>
      <c r="L127" s="258">
        <v>30</v>
      </c>
      <c r="M127" s="58">
        <f t="shared" si="20"/>
        <v>19.480519480519479</v>
      </c>
      <c r="N127" s="258">
        <v>30</v>
      </c>
      <c r="O127" s="59">
        <f t="shared" si="21"/>
        <v>19.480519480519479</v>
      </c>
    </row>
    <row r="128" spans="1:22">
      <c r="A128" s="3" t="s">
        <v>80</v>
      </c>
      <c r="B128" s="53"/>
      <c r="C128" s="58" t="str">
        <f t="shared" si="15"/>
        <v/>
      </c>
      <c r="D128" s="80"/>
      <c r="E128" s="58" t="str">
        <f t="shared" si="16"/>
        <v/>
      </c>
      <c r="F128" s="257">
        <v>1</v>
      </c>
      <c r="G128" s="58">
        <f t="shared" si="17"/>
        <v>0.82644628099173556</v>
      </c>
      <c r="H128" s="258">
        <v>1</v>
      </c>
      <c r="I128" s="58">
        <f t="shared" si="18"/>
        <v>0.70921985815602839</v>
      </c>
      <c r="J128" s="258">
        <v>1</v>
      </c>
      <c r="K128" s="58">
        <f t="shared" si="19"/>
        <v>0.64935064935064934</v>
      </c>
      <c r="L128" s="258">
        <v>1</v>
      </c>
      <c r="M128" s="58">
        <f t="shared" si="20"/>
        <v>0.64935064935064934</v>
      </c>
      <c r="N128" s="258">
        <v>1</v>
      </c>
      <c r="O128" s="59">
        <f t="shared" si="21"/>
        <v>0.64935064935064934</v>
      </c>
    </row>
    <row r="129" spans="1:20" ht="27.6">
      <c r="A129" s="3" t="s">
        <v>81</v>
      </c>
      <c r="B129" s="53"/>
      <c r="C129" s="58" t="str">
        <f t="shared" si="15"/>
        <v/>
      </c>
      <c r="D129" s="80"/>
      <c r="E129" s="58" t="str">
        <f t="shared" si="16"/>
        <v/>
      </c>
      <c r="F129" s="80"/>
      <c r="G129" s="58" t="str">
        <f t="shared" si="17"/>
        <v/>
      </c>
      <c r="H129" s="80"/>
      <c r="I129" s="58" t="str">
        <f t="shared" si="18"/>
        <v/>
      </c>
      <c r="J129" s="80">
        <v>1</v>
      </c>
      <c r="K129" s="58">
        <f t="shared" si="19"/>
        <v>0.64935064935064934</v>
      </c>
      <c r="L129" s="80">
        <v>2</v>
      </c>
      <c r="M129" s="58">
        <f t="shared" si="20"/>
        <v>1.2987012987012987</v>
      </c>
      <c r="N129" s="80">
        <v>2</v>
      </c>
      <c r="O129" s="59">
        <f t="shared" si="21"/>
        <v>1.2987012987012987</v>
      </c>
    </row>
    <row r="130" spans="1:20">
      <c r="A130" s="3" t="s">
        <v>59</v>
      </c>
      <c r="B130" s="54">
        <f>SUM(B126:B129)</f>
        <v>0</v>
      </c>
      <c r="C130" s="58" t="str">
        <f t="shared" si="15"/>
        <v/>
      </c>
      <c r="D130" s="54">
        <f>SUM(D126:D129)</f>
        <v>0</v>
      </c>
      <c r="E130" s="58" t="str">
        <f t="shared" si="16"/>
        <v/>
      </c>
      <c r="F130" s="54">
        <f>SUM(F126:F129)</f>
        <v>38</v>
      </c>
      <c r="G130" s="58">
        <f t="shared" si="17"/>
        <v>31.404958677685951</v>
      </c>
      <c r="H130" s="54">
        <f>SUM(H126:H129)</f>
        <v>39</v>
      </c>
      <c r="I130" s="58">
        <f t="shared" si="18"/>
        <v>27.659574468085108</v>
      </c>
      <c r="J130" s="54">
        <f>SUM(J126:J129)</f>
        <v>41</v>
      </c>
      <c r="K130" s="58">
        <f t="shared" si="19"/>
        <v>26.623376623376622</v>
      </c>
      <c r="L130" s="54">
        <f>SUM(L126:L129)</f>
        <v>43</v>
      </c>
      <c r="M130" s="58">
        <f t="shared" si="20"/>
        <v>27.922077922077921</v>
      </c>
      <c r="N130" s="54">
        <f>SUM(N126:N129)</f>
        <v>43</v>
      </c>
      <c r="O130" s="59">
        <f t="shared" si="21"/>
        <v>27.922077922077921</v>
      </c>
    </row>
    <row r="131" spans="1:20">
      <c r="A131" s="11" t="s">
        <v>61</v>
      </c>
      <c r="B131" s="53">
        <v>104</v>
      </c>
      <c r="C131" s="58">
        <f t="shared" si="15"/>
        <v>107.21649484536083</v>
      </c>
      <c r="D131" s="53">
        <v>111</v>
      </c>
      <c r="E131" s="58">
        <f t="shared" si="16"/>
        <v>102.77777777777777</v>
      </c>
      <c r="F131" s="53">
        <v>116</v>
      </c>
      <c r="G131" s="58">
        <f t="shared" si="17"/>
        <v>95.867768595041326</v>
      </c>
      <c r="H131" s="53">
        <v>141</v>
      </c>
      <c r="I131" s="58">
        <f t="shared" si="18"/>
        <v>100</v>
      </c>
      <c r="J131" s="53">
        <v>154</v>
      </c>
      <c r="K131" s="58">
        <f t="shared" si="19"/>
        <v>100</v>
      </c>
      <c r="L131" s="53">
        <v>154</v>
      </c>
      <c r="M131" s="58">
        <f t="shared" si="20"/>
        <v>100</v>
      </c>
      <c r="N131" s="53">
        <v>154</v>
      </c>
      <c r="O131" s="59">
        <f t="shared" si="21"/>
        <v>100</v>
      </c>
    </row>
    <row r="132" spans="1:20" ht="27.6">
      <c r="A132" s="43" t="s">
        <v>113</v>
      </c>
      <c r="B132" s="53"/>
      <c r="C132" s="58">
        <f>IFERROR(B132*100/B78,"")</f>
        <v>0</v>
      </c>
      <c r="D132" s="53"/>
      <c r="E132" s="58">
        <f>IFERROR(D132*100/C78,"")</f>
        <v>0</v>
      </c>
      <c r="F132" s="53"/>
      <c r="G132" s="58">
        <f>IFERROR(F132*100/D78,"")</f>
        <v>0</v>
      </c>
      <c r="H132" s="53"/>
      <c r="I132" s="58">
        <f>IFERROR(H132*100/E78,"")</f>
        <v>0</v>
      </c>
      <c r="J132" s="53">
        <v>1</v>
      </c>
      <c r="K132" s="58">
        <f>IFERROR(J132*100/F78,"")</f>
        <v>0.64935064935064934</v>
      </c>
      <c r="L132" s="53">
        <v>2</v>
      </c>
      <c r="M132" s="58">
        <f>IFERROR(L132*100/G78,"")</f>
        <v>1.2987012987012987</v>
      </c>
      <c r="N132" s="53">
        <v>2</v>
      </c>
      <c r="O132" s="59">
        <f>IFERROR(N132*100/H78,"")</f>
        <v>1.2987012987012987</v>
      </c>
    </row>
    <row r="133" spans="1:20" ht="27.6">
      <c r="A133" s="172" t="s">
        <v>95</v>
      </c>
      <c r="B133" s="53"/>
      <c r="C133" s="58" t="str">
        <f>IFERROR(B133*100/B132,"")</f>
        <v/>
      </c>
      <c r="D133" s="53"/>
      <c r="E133" s="58" t="str">
        <f>IFERROR(D133*100/D132,"")</f>
        <v/>
      </c>
      <c r="F133" s="53"/>
      <c r="G133" s="58" t="str">
        <f>IFERROR(F133*100/F132,"")</f>
        <v/>
      </c>
      <c r="H133" s="53"/>
      <c r="I133" s="58" t="str">
        <f>IFERROR(H133*100/H132,"")</f>
        <v/>
      </c>
      <c r="J133" s="53">
        <v>1</v>
      </c>
      <c r="K133" s="58">
        <f>IFERROR(J133*100/J132,"")</f>
        <v>100</v>
      </c>
      <c r="L133" s="53">
        <v>2</v>
      </c>
      <c r="M133" s="58">
        <f>IFERROR(L133*100/L132,"")</f>
        <v>100</v>
      </c>
      <c r="N133" s="53">
        <v>2</v>
      </c>
      <c r="O133" s="59">
        <f>IFERROR(N133*100/N132,"")</f>
        <v>100</v>
      </c>
    </row>
    <row r="134" spans="1:20" ht="27.6">
      <c r="A134" s="172" t="s">
        <v>96</v>
      </c>
      <c r="B134" s="53"/>
      <c r="C134" s="58" t="str">
        <f>IFERROR(B134*100/B132,"")</f>
        <v/>
      </c>
      <c r="D134" s="53"/>
      <c r="E134" s="58" t="str">
        <f>IFERROR(D134*100/D132,"")</f>
        <v/>
      </c>
      <c r="F134" s="53"/>
      <c r="G134" s="58" t="str">
        <f>IFERROR(F134*100/F132,"")</f>
        <v/>
      </c>
      <c r="H134" s="53"/>
      <c r="I134" s="58" t="str">
        <f>IFERROR(H134*100/H132,"")</f>
        <v/>
      </c>
      <c r="J134" s="53"/>
      <c r="K134" s="58">
        <f>IFERROR(J134*100/J132,"")</f>
        <v>0</v>
      </c>
      <c r="L134" s="53"/>
      <c r="M134" s="58">
        <f>IFERROR(L134*100/L132,"")</f>
        <v>0</v>
      </c>
      <c r="N134" s="53"/>
      <c r="O134" s="59">
        <f>IFERROR(N134*100/N132,"")</f>
        <v>0</v>
      </c>
    </row>
    <row r="135" spans="1:20">
      <c r="A135" s="172" t="s">
        <v>98</v>
      </c>
      <c r="B135" s="53"/>
      <c r="C135" s="58">
        <f>IFERROR(B135*100/B78,"")</f>
        <v>0</v>
      </c>
      <c r="D135" s="53"/>
      <c r="E135" s="58">
        <f>IFERROR(D135*100/C78,"")</f>
        <v>0</v>
      </c>
      <c r="F135" s="53">
        <v>35</v>
      </c>
      <c r="G135" s="58">
        <f>IFERROR(F135*100/D78,"")</f>
        <v>28.925619834710744</v>
      </c>
      <c r="H135" s="53">
        <v>67</v>
      </c>
      <c r="I135" s="58">
        <f>IFERROR(H135*100/E78,"")</f>
        <v>47.5177304964539</v>
      </c>
      <c r="J135" s="53">
        <v>55</v>
      </c>
      <c r="K135" s="58">
        <f>IFERROR(J135*100/F78,"")</f>
        <v>35.714285714285715</v>
      </c>
      <c r="L135" s="53">
        <v>70</v>
      </c>
      <c r="M135" s="58">
        <f>IFERROR(L135*100/G78,"")</f>
        <v>45.454545454545453</v>
      </c>
      <c r="N135" s="53">
        <v>70</v>
      </c>
      <c r="O135" s="59">
        <f>IFERROR(N135*100/H78,"")</f>
        <v>45.454545454545453</v>
      </c>
    </row>
    <row r="136" spans="1:20" ht="41.4">
      <c r="A136" s="172" t="s">
        <v>97</v>
      </c>
      <c r="B136" s="53"/>
      <c r="C136" s="58" t="str">
        <f>IFERROR(B136*100/B135,"")</f>
        <v/>
      </c>
      <c r="D136" s="53"/>
      <c r="E136" s="58" t="str">
        <f>IFERROR(D136*100/D135,"")</f>
        <v/>
      </c>
      <c r="F136" s="53"/>
      <c r="G136" s="58">
        <f>IFERROR(F136*100/F135,"")</f>
        <v>0</v>
      </c>
      <c r="H136" s="53"/>
      <c r="I136" s="58">
        <f>IFERROR(H136*100/H135,"")</f>
        <v>0</v>
      </c>
      <c r="J136" s="53">
        <v>20</v>
      </c>
      <c r="K136" s="58">
        <f>IFERROR(J136*100/J135,"")</f>
        <v>36.363636363636367</v>
      </c>
      <c r="L136" s="53">
        <v>20</v>
      </c>
      <c r="M136" s="58">
        <f>IFERROR(L136*100/L135,"")</f>
        <v>28.571428571428573</v>
      </c>
      <c r="N136" s="53">
        <v>20</v>
      </c>
      <c r="O136" s="59">
        <f>IFERROR(N136*100/N135,"")</f>
        <v>28.571428571428573</v>
      </c>
    </row>
    <row r="137" spans="1:20" ht="27.6">
      <c r="A137" s="11" t="s">
        <v>69</v>
      </c>
      <c r="B137" s="81"/>
      <c r="C137" s="80"/>
      <c r="D137" s="80"/>
      <c r="E137" s="80"/>
      <c r="F137" s="80"/>
      <c r="G137" s="80"/>
      <c r="H137" s="80">
        <v>5</v>
      </c>
      <c r="I137" s="80"/>
      <c r="J137" s="80">
        <v>8</v>
      </c>
      <c r="K137" s="80"/>
      <c r="L137" s="80">
        <v>8</v>
      </c>
      <c r="M137" s="80"/>
      <c r="N137" s="80">
        <v>10</v>
      </c>
      <c r="O137" s="82"/>
      <c r="P137" s="23"/>
      <c r="Q137" s="24"/>
      <c r="R137" s="24"/>
      <c r="S137" s="24"/>
      <c r="T137" s="24"/>
    </row>
    <row r="138" spans="1:20" ht="27.6">
      <c r="A138" s="11" t="s">
        <v>70</v>
      </c>
      <c r="B138" s="81"/>
      <c r="C138" s="80"/>
      <c r="D138" s="80"/>
      <c r="E138" s="80"/>
      <c r="F138" s="80"/>
      <c r="G138" s="80"/>
      <c r="H138" s="80">
        <v>10</v>
      </c>
      <c r="I138" s="80"/>
      <c r="J138" s="80">
        <v>10</v>
      </c>
      <c r="K138" s="80"/>
      <c r="L138" s="80">
        <v>8</v>
      </c>
      <c r="M138" s="80"/>
      <c r="N138" s="80">
        <v>8</v>
      </c>
      <c r="O138" s="82"/>
      <c r="P138" s="24"/>
      <c r="Q138" s="24"/>
      <c r="R138" s="24"/>
      <c r="S138" s="24"/>
      <c r="T138" s="24"/>
    </row>
    <row r="139" spans="1:20" ht="27.6">
      <c r="A139" s="11" t="s">
        <v>71</v>
      </c>
      <c r="B139" s="81"/>
      <c r="C139" s="83"/>
      <c r="D139" s="83"/>
      <c r="E139" s="83"/>
      <c r="F139" s="83"/>
      <c r="G139" s="83"/>
      <c r="H139" s="83"/>
      <c r="I139" s="83"/>
      <c r="J139" s="83"/>
      <c r="K139" s="83"/>
      <c r="L139" s="83"/>
      <c r="M139" s="83"/>
      <c r="N139" s="83"/>
      <c r="O139" s="84"/>
    </row>
    <row r="140" spans="1:20" ht="41.4">
      <c r="A140" s="6" t="s">
        <v>48</v>
      </c>
      <c r="B140" s="465">
        <v>5</v>
      </c>
      <c r="C140" s="465"/>
      <c r="D140" s="465">
        <v>5</v>
      </c>
      <c r="E140" s="465"/>
      <c r="F140" s="465">
        <v>5</v>
      </c>
      <c r="G140" s="465"/>
      <c r="H140" s="465">
        <v>5</v>
      </c>
      <c r="I140" s="465"/>
      <c r="J140" s="465">
        <v>4.5</v>
      </c>
      <c r="K140" s="465"/>
      <c r="L140" s="465">
        <v>4.5</v>
      </c>
      <c r="M140" s="465"/>
      <c r="N140" s="465">
        <v>4.5</v>
      </c>
      <c r="O140" s="465"/>
    </row>
    <row r="141" spans="1:20">
      <c r="A141" s="4" t="s">
        <v>58</v>
      </c>
    </row>
    <row r="142" spans="1:20">
      <c r="A142" s="459" t="s">
        <v>66</v>
      </c>
      <c r="B142" s="459"/>
      <c r="C142" s="459"/>
      <c r="D142" s="459"/>
      <c r="E142" s="459"/>
      <c r="F142" s="459"/>
      <c r="G142" s="459"/>
      <c r="H142" s="459"/>
      <c r="I142" s="459"/>
      <c r="J142" s="459"/>
      <c r="K142" s="459"/>
      <c r="L142" s="459"/>
      <c r="M142" s="459"/>
      <c r="N142" s="459"/>
      <c r="O142" s="459"/>
      <c r="P142" s="459"/>
      <c r="Q142" s="459"/>
      <c r="R142" s="459"/>
      <c r="S142" s="459"/>
      <c r="T142" s="26"/>
    </row>
    <row r="143" spans="1:20">
      <c r="A143" s="459" t="s">
        <v>64</v>
      </c>
      <c r="B143" s="459"/>
      <c r="C143" s="459"/>
      <c r="D143" s="459"/>
      <c r="E143" s="459"/>
      <c r="F143" s="459"/>
      <c r="G143" s="459"/>
      <c r="H143" s="459"/>
      <c r="I143" s="459"/>
      <c r="J143" s="459"/>
      <c r="K143" s="459"/>
      <c r="L143" s="459"/>
      <c r="M143" s="459"/>
      <c r="N143" s="459"/>
      <c r="O143" s="459"/>
      <c r="P143" s="459"/>
      <c r="Q143" s="459"/>
      <c r="R143" s="459"/>
      <c r="S143" s="459"/>
    </row>
    <row r="144" spans="1:20">
      <c r="A144" s="237"/>
      <c r="B144" s="237"/>
      <c r="C144" s="237"/>
      <c r="D144" s="237"/>
      <c r="E144" s="237"/>
      <c r="F144" s="237"/>
      <c r="G144" s="237"/>
      <c r="H144" s="237"/>
      <c r="I144" s="237"/>
      <c r="J144" s="237"/>
      <c r="K144" s="237"/>
      <c r="L144" s="237"/>
      <c r="M144" s="237"/>
      <c r="N144" s="237"/>
      <c r="O144" s="237"/>
      <c r="P144" s="237"/>
      <c r="Q144" s="237"/>
      <c r="R144" s="237"/>
      <c r="S144" s="237"/>
    </row>
    <row r="145" spans="1:29">
      <c r="A145" s="237"/>
      <c r="B145" s="237"/>
      <c r="C145" s="237"/>
      <c r="D145" s="237"/>
      <c r="E145" s="237"/>
      <c r="F145" s="237"/>
      <c r="G145" s="237"/>
      <c r="H145" s="237"/>
      <c r="I145" s="237"/>
      <c r="J145" s="237"/>
      <c r="K145" s="237"/>
      <c r="L145" s="237"/>
      <c r="M145" s="237"/>
      <c r="N145" s="237"/>
      <c r="O145" s="237"/>
      <c r="P145" s="237"/>
      <c r="Q145" s="237"/>
      <c r="R145" s="237"/>
      <c r="S145" s="237"/>
    </row>
    <row r="146" spans="1:29" ht="27.6">
      <c r="A146" s="237" t="s">
        <v>82</v>
      </c>
      <c r="B146" s="237"/>
      <c r="C146" s="237"/>
      <c r="D146" s="237"/>
      <c r="E146" s="237"/>
      <c r="F146" s="237"/>
      <c r="G146" s="237"/>
      <c r="H146" s="237"/>
      <c r="I146" s="237"/>
      <c r="J146" s="237"/>
      <c r="K146" s="237"/>
      <c r="L146" s="237"/>
      <c r="M146" s="237"/>
      <c r="N146" s="237"/>
      <c r="O146" s="237"/>
      <c r="P146" s="237"/>
      <c r="Q146" s="237"/>
      <c r="R146" s="237"/>
      <c r="S146" s="237"/>
    </row>
    <row r="147" spans="1:29">
      <c r="A147" s="237"/>
      <c r="B147" s="237"/>
      <c r="C147" s="237"/>
      <c r="D147" s="237"/>
      <c r="E147" s="237"/>
      <c r="F147" s="237"/>
      <c r="G147" s="237"/>
      <c r="H147" s="237"/>
      <c r="I147" s="237"/>
      <c r="J147" s="237"/>
      <c r="K147" s="237"/>
      <c r="L147" s="237"/>
      <c r="M147" s="237"/>
      <c r="N147" s="237"/>
      <c r="O147" s="237"/>
      <c r="P147" s="237"/>
      <c r="Q147" s="237"/>
      <c r="R147" s="237"/>
      <c r="S147" s="237"/>
    </row>
    <row r="148" spans="1:29">
      <c r="A148" s="460" t="s">
        <v>12</v>
      </c>
      <c r="B148" s="461"/>
      <c r="C148" s="461"/>
      <c r="D148" s="461"/>
      <c r="E148" s="461"/>
      <c r="F148" s="461"/>
      <c r="G148" s="461"/>
      <c r="H148" s="461"/>
      <c r="I148" s="461"/>
      <c r="J148" s="461"/>
      <c r="K148" s="461"/>
      <c r="L148" s="461"/>
      <c r="M148" s="461"/>
      <c r="N148" s="461"/>
      <c r="O148" s="461"/>
      <c r="P148" s="461"/>
      <c r="Q148" s="461"/>
      <c r="R148" s="461"/>
      <c r="S148" s="461"/>
      <c r="T148" s="461"/>
      <c r="U148" s="461"/>
      <c r="V148" s="461"/>
    </row>
    <row r="149" spans="1:29">
      <c r="A149" s="462" t="s">
        <v>9</v>
      </c>
      <c r="B149" s="458">
        <v>2006</v>
      </c>
      <c r="C149" s="458"/>
      <c r="D149" s="458"/>
      <c r="E149" s="458">
        <v>2007</v>
      </c>
      <c r="F149" s="458"/>
      <c r="G149" s="458"/>
      <c r="H149" s="458">
        <v>2008</v>
      </c>
      <c r="I149" s="458"/>
      <c r="J149" s="458"/>
      <c r="K149" s="458">
        <v>2009</v>
      </c>
      <c r="L149" s="458"/>
      <c r="M149" s="458"/>
      <c r="N149" s="458">
        <v>2010</v>
      </c>
      <c r="O149" s="458"/>
      <c r="P149" s="458"/>
      <c r="Q149" s="455">
        <v>2011</v>
      </c>
      <c r="R149" s="456"/>
      <c r="S149" s="457"/>
      <c r="T149" s="455">
        <v>2012</v>
      </c>
      <c r="U149" s="456"/>
      <c r="V149" s="457"/>
    </row>
    <row r="150" spans="1:29">
      <c r="A150" s="463"/>
      <c r="B150" s="236" t="s">
        <v>85</v>
      </c>
      <c r="C150" s="458" t="s">
        <v>86</v>
      </c>
      <c r="D150" s="458"/>
      <c r="E150" s="236" t="s">
        <v>85</v>
      </c>
      <c r="F150" s="458" t="s">
        <v>86</v>
      </c>
      <c r="G150" s="458"/>
      <c r="H150" s="236" t="s">
        <v>85</v>
      </c>
      <c r="I150" s="458" t="s">
        <v>86</v>
      </c>
      <c r="J150" s="458"/>
      <c r="K150" s="236" t="s">
        <v>85</v>
      </c>
      <c r="L150" s="458" t="s">
        <v>86</v>
      </c>
      <c r="M150" s="458"/>
      <c r="N150" s="236" t="s">
        <v>85</v>
      </c>
      <c r="O150" s="458" t="s">
        <v>86</v>
      </c>
      <c r="P150" s="458"/>
      <c r="Q150" s="236" t="s">
        <v>85</v>
      </c>
      <c r="R150" s="458" t="s">
        <v>86</v>
      </c>
      <c r="S150" s="458"/>
      <c r="T150" s="236" t="s">
        <v>85</v>
      </c>
      <c r="U150" s="458" t="s">
        <v>86</v>
      </c>
      <c r="V150" s="458"/>
    </row>
    <row r="151" spans="1:29" ht="14.4" thickBot="1">
      <c r="A151" s="464"/>
      <c r="B151" s="37" t="s">
        <v>4</v>
      </c>
      <c r="C151" s="37" t="s">
        <v>4</v>
      </c>
      <c r="D151" s="236" t="s">
        <v>0</v>
      </c>
      <c r="E151" s="37" t="s">
        <v>4</v>
      </c>
      <c r="F151" s="37" t="s">
        <v>4</v>
      </c>
      <c r="G151" s="236" t="s">
        <v>0</v>
      </c>
      <c r="H151" s="37" t="s">
        <v>4</v>
      </c>
      <c r="I151" s="37" t="s">
        <v>4</v>
      </c>
      <c r="J151" s="236" t="s">
        <v>0</v>
      </c>
      <c r="K151" s="37" t="s">
        <v>4</v>
      </c>
      <c r="L151" s="37" t="s">
        <v>4</v>
      </c>
      <c r="M151" s="236" t="s">
        <v>0</v>
      </c>
      <c r="N151" s="37" t="s">
        <v>4</v>
      </c>
      <c r="O151" s="37" t="s">
        <v>4</v>
      </c>
      <c r="P151" s="236" t="s">
        <v>0</v>
      </c>
      <c r="Q151" s="37" t="s">
        <v>4</v>
      </c>
      <c r="R151" s="37" t="s">
        <v>4</v>
      </c>
      <c r="S151" s="236" t="s">
        <v>0</v>
      </c>
      <c r="T151" s="37" t="s">
        <v>4</v>
      </c>
      <c r="U151" s="37" t="s">
        <v>4</v>
      </c>
      <c r="V151" s="236" t="s">
        <v>0</v>
      </c>
    </row>
    <row r="152" spans="1:29" ht="27.6">
      <c r="A152" s="36" t="s">
        <v>72</v>
      </c>
      <c r="B152" s="85"/>
      <c r="C152" s="85"/>
      <c r="D152" s="86" t="str">
        <f t="shared" ref="D152:D158" si="22">IF(C152=0,"",C152*100/B152)</f>
        <v/>
      </c>
      <c r="E152" s="87"/>
      <c r="F152" s="87"/>
      <c r="G152" s="88" t="str">
        <f t="shared" ref="G152:G158" si="23">IF(F152=0,"",F152*100/E152)</f>
        <v/>
      </c>
      <c r="H152" s="87">
        <v>15</v>
      </c>
      <c r="I152" s="87">
        <v>15</v>
      </c>
      <c r="J152" s="88">
        <f t="shared" ref="J152:J158" si="24">IF(I152=0,"",I152*100/H152)</f>
        <v>100</v>
      </c>
      <c r="K152" s="87">
        <v>20</v>
      </c>
      <c r="L152" s="87">
        <v>20</v>
      </c>
      <c r="M152" s="88">
        <f t="shared" ref="M152:M158" si="25">IF(L152=0,"",L152*100/K152)</f>
        <v>100</v>
      </c>
      <c r="N152" s="87">
        <v>20</v>
      </c>
      <c r="O152" s="87">
        <v>20</v>
      </c>
      <c r="P152" s="88">
        <f t="shared" ref="P152:P158" si="26">IF(O152=0,"",O152*100/N152)</f>
        <v>100</v>
      </c>
      <c r="Q152" s="87">
        <v>25</v>
      </c>
      <c r="R152" s="87">
        <v>25</v>
      </c>
      <c r="S152" s="88">
        <f t="shared" ref="S152:S158" si="27">IF(R152=0,"",R152*100/Q152)</f>
        <v>100</v>
      </c>
      <c r="T152" s="87">
        <v>25</v>
      </c>
      <c r="U152" s="89">
        <v>25</v>
      </c>
      <c r="V152" s="90">
        <f t="shared" ref="V152:V158" si="28">IF(U152=0,"",U152*100/T152)</f>
        <v>100</v>
      </c>
      <c r="W152" s="19"/>
      <c r="X152" s="20"/>
      <c r="Y152" s="20"/>
      <c r="Z152" s="20"/>
      <c r="AA152" s="20"/>
      <c r="AB152" s="20"/>
      <c r="AC152" s="20"/>
    </row>
    <row r="153" spans="1:29" ht="27.6">
      <c r="A153" s="7" t="s">
        <v>73</v>
      </c>
      <c r="B153" s="81"/>
      <c r="C153" s="81"/>
      <c r="D153" s="54" t="str">
        <f t="shared" si="22"/>
        <v/>
      </c>
      <c r="E153" s="81"/>
      <c r="F153" s="81"/>
      <c r="G153" s="54" t="str">
        <f t="shared" si="23"/>
        <v/>
      </c>
      <c r="H153" s="81">
        <v>3</v>
      </c>
      <c r="I153" s="81">
        <v>3</v>
      </c>
      <c r="J153" s="54">
        <f t="shared" si="24"/>
        <v>100</v>
      </c>
      <c r="K153" s="81">
        <v>3</v>
      </c>
      <c r="L153" s="81">
        <v>3</v>
      </c>
      <c r="M153" s="54">
        <f t="shared" si="25"/>
        <v>100</v>
      </c>
      <c r="N153" s="81">
        <v>3</v>
      </c>
      <c r="O153" s="81">
        <v>3</v>
      </c>
      <c r="P153" s="54">
        <f t="shared" si="26"/>
        <v>100</v>
      </c>
      <c r="Q153" s="81">
        <v>5</v>
      </c>
      <c r="R153" s="81">
        <v>5</v>
      </c>
      <c r="S153" s="54">
        <f t="shared" si="27"/>
        <v>100</v>
      </c>
      <c r="T153" s="81">
        <v>5</v>
      </c>
      <c r="U153" s="91">
        <v>5</v>
      </c>
      <c r="V153" s="55">
        <f t="shared" si="28"/>
        <v>100</v>
      </c>
      <c r="W153" s="19"/>
      <c r="X153" s="20"/>
      <c r="Y153" s="20"/>
      <c r="Z153" s="20"/>
      <c r="AA153" s="20"/>
      <c r="AB153" s="20"/>
      <c r="AC153" s="20"/>
    </row>
    <row r="154" spans="1:29" ht="27.6">
      <c r="A154" s="7" t="s">
        <v>75</v>
      </c>
      <c r="B154" s="54" t="str">
        <f>IF(C152=0,"",C152)</f>
        <v/>
      </c>
      <c r="C154" s="81"/>
      <c r="D154" s="54" t="str">
        <f t="shared" si="22"/>
        <v/>
      </c>
      <c r="E154" s="54" t="str">
        <f>IF(F152=0,"",F152)</f>
        <v/>
      </c>
      <c r="F154" s="81"/>
      <c r="G154" s="54" t="str">
        <f t="shared" si="23"/>
        <v/>
      </c>
      <c r="H154" s="54">
        <f>IF(I152=0,"",I152)</f>
        <v>15</v>
      </c>
      <c r="I154" s="81">
        <v>15</v>
      </c>
      <c r="J154" s="54">
        <f t="shared" si="24"/>
        <v>100</v>
      </c>
      <c r="K154" s="54">
        <f>IF(L152=0,"",L152)</f>
        <v>20</v>
      </c>
      <c r="L154" s="81">
        <v>20</v>
      </c>
      <c r="M154" s="54">
        <f t="shared" si="25"/>
        <v>100</v>
      </c>
      <c r="N154" s="54">
        <f>IF(O152=0,"",O152)</f>
        <v>20</v>
      </c>
      <c r="O154" s="81">
        <v>20</v>
      </c>
      <c r="P154" s="54">
        <f t="shared" si="26"/>
        <v>100</v>
      </c>
      <c r="Q154" s="54">
        <f>IF(R152=0,"",R152)</f>
        <v>25</v>
      </c>
      <c r="R154" s="81">
        <v>25</v>
      </c>
      <c r="S154" s="54">
        <f t="shared" si="27"/>
        <v>100</v>
      </c>
      <c r="T154" s="54">
        <f>IF(U152=0,"",U152)</f>
        <v>25</v>
      </c>
      <c r="U154" s="91">
        <v>25</v>
      </c>
      <c r="V154" s="55">
        <f t="shared" si="28"/>
        <v>100</v>
      </c>
      <c r="W154" s="19"/>
      <c r="X154" s="20"/>
      <c r="Y154" s="20"/>
      <c r="Z154" s="20"/>
      <c r="AA154" s="20"/>
      <c r="AB154" s="20"/>
      <c r="AC154" s="20"/>
    </row>
    <row r="155" spans="1:29" ht="41.4">
      <c r="A155" s="7" t="s">
        <v>63</v>
      </c>
      <c r="B155" s="54" t="str">
        <f>IF(C153=0,"",C153)</f>
        <v/>
      </c>
      <c r="C155" s="81"/>
      <c r="D155" s="54" t="str">
        <f t="shared" si="22"/>
        <v/>
      </c>
      <c r="E155" s="54" t="str">
        <f>IF(F153=0,"",F153)</f>
        <v/>
      </c>
      <c r="F155" s="81"/>
      <c r="G155" s="54" t="str">
        <f t="shared" si="23"/>
        <v/>
      </c>
      <c r="H155" s="54">
        <f>IF(I153=0,"",I153)</f>
        <v>3</v>
      </c>
      <c r="I155" s="81">
        <v>15</v>
      </c>
      <c r="J155" s="54">
        <f t="shared" si="24"/>
        <v>500</v>
      </c>
      <c r="K155" s="54">
        <f>IF(L153=0,"",L153)</f>
        <v>3</v>
      </c>
      <c r="L155" s="81">
        <v>15</v>
      </c>
      <c r="M155" s="54">
        <f t="shared" si="25"/>
        <v>500</v>
      </c>
      <c r="N155" s="54">
        <f>IF(O153=0,"",O153)</f>
        <v>3</v>
      </c>
      <c r="O155" s="81">
        <v>15</v>
      </c>
      <c r="P155" s="54">
        <f t="shared" si="26"/>
        <v>500</v>
      </c>
      <c r="Q155" s="54">
        <f>IF(R153=0,"",R153)</f>
        <v>5</v>
      </c>
      <c r="R155" s="81">
        <v>25</v>
      </c>
      <c r="S155" s="54">
        <f t="shared" si="27"/>
        <v>500</v>
      </c>
      <c r="T155" s="54">
        <f>IF(U153=0,"",U153)</f>
        <v>5</v>
      </c>
      <c r="U155" s="91">
        <v>25</v>
      </c>
      <c r="V155" s="55">
        <f t="shared" si="28"/>
        <v>500</v>
      </c>
      <c r="W155" s="21"/>
      <c r="X155" s="22"/>
      <c r="Y155" s="22"/>
      <c r="Z155" s="22"/>
      <c r="AA155" s="22"/>
      <c r="AB155" s="22"/>
    </row>
    <row r="156" spans="1:29">
      <c r="A156" s="7" t="s">
        <v>60</v>
      </c>
      <c r="B156" s="81"/>
      <c r="C156" s="81"/>
      <c r="D156" s="54" t="str">
        <f t="shared" si="22"/>
        <v/>
      </c>
      <c r="E156" s="81"/>
      <c r="F156" s="81"/>
      <c r="G156" s="54" t="str">
        <f t="shared" si="23"/>
        <v/>
      </c>
      <c r="H156" s="81"/>
      <c r="I156" s="81"/>
      <c r="J156" s="54" t="str">
        <f t="shared" si="24"/>
        <v/>
      </c>
      <c r="K156" s="81"/>
      <c r="L156" s="81"/>
      <c r="M156" s="54" t="str">
        <f t="shared" si="25"/>
        <v/>
      </c>
      <c r="N156" s="81"/>
      <c r="O156" s="81"/>
      <c r="P156" s="54" t="str">
        <f t="shared" si="26"/>
        <v/>
      </c>
      <c r="Q156" s="81"/>
      <c r="R156" s="81"/>
      <c r="S156" s="54" t="str">
        <f t="shared" si="27"/>
        <v/>
      </c>
      <c r="T156" s="81"/>
      <c r="U156" s="91"/>
      <c r="V156" s="55" t="str">
        <f t="shared" si="28"/>
        <v/>
      </c>
    </row>
    <row r="157" spans="1:29" ht="41.4">
      <c r="A157" s="7" t="s">
        <v>76</v>
      </c>
      <c r="B157" s="81"/>
      <c r="C157" s="81"/>
      <c r="D157" s="54" t="str">
        <f t="shared" si="22"/>
        <v/>
      </c>
      <c r="E157" s="81"/>
      <c r="F157" s="81"/>
      <c r="G157" s="54" t="str">
        <f t="shared" si="23"/>
        <v/>
      </c>
      <c r="H157" s="81">
        <v>7</v>
      </c>
      <c r="I157" s="81">
        <v>7</v>
      </c>
      <c r="J157" s="54">
        <f t="shared" si="24"/>
        <v>100</v>
      </c>
      <c r="K157" s="81">
        <v>7</v>
      </c>
      <c r="L157" s="81">
        <v>7</v>
      </c>
      <c r="M157" s="54">
        <f t="shared" si="25"/>
        <v>100</v>
      </c>
      <c r="N157" s="81">
        <v>7</v>
      </c>
      <c r="O157" s="81">
        <v>7</v>
      </c>
      <c r="P157" s="54">
        <f t="shared" si="26"/>
        <v>100</v>
      </c>
      <c r="Q157" s="81">
        <v>15</v>
      </c>
      <c r="R157" s="81">
        <v>15</v>
      </c>
      <c r="S157" s="54">
        <f t="shared" si="27"/>
        <v>100</v>
      </c>
      <c r="T157" s="81">
        <v>15</v>
      </c>
      <c r="U157" s="91">
        <v>15</v>
      </c>
      <c r="V157" s="55">
        <f t="shared" si="28"/>
        <v>100</v>
      </c>
    </row>
    <row r="158" spans="1:29" ht="27.6">
      <c r="A158" s="8" t="s">
        <v>77</v>
      </c>
      <c r="B158" s="238"/>
      <c r="C158" s="238"/>
      <c r="D158" s="92" t="str">
        <f t="shared" si="22"/>
        <v/>
      </c>
      <c r="E158" s="238"/>
      <c r="F158" s="238"/>
      <c r="G158" s="92" t="str">
        <f t="shared" si="23"/>
        <v/>
      </c>
      <c r="H158" s="238">
        <v>7</v>
      </c>
      <c r="I158" s="238">
        <v>7</v>
      </c>
      <c r="J158" s="92">
        <f t="shared" si="24"/>
        <v>100</v>
      </c>
      <c r="K158" s="238">
        <v>7</v>
      </c>
      <c r="L158" s="238">
        <v>7</v>
      </c>
      <c r="M158" s="92">
        <f t="shared" si="25"/>
        <v>100</v>
      </c>
      <c r="N158" s="238">
        <v>7</v>
      </c>
      <c r="O158" s="238">
        <v>7</v>
      </c>
      <c r="P158" s="92">
        <f t="shared" si="26"/>
        <v>100</v>
      </c>
      <c r="Q158" s="238">
        <v>15</v>
      </c>
      <c r="R158" s="238">
        <v>15</v>
      </c>
      <c r="S158" s="92">
        <f t="shared" si="27"/>
        <v>100</v>
      </c>
      <c r="T158" s="238">
        <v>15</v>
      </c>
      <c r="U158" s="162">
        <v>15</v>
      </c>
      <c r="V158" s="93">
        <f t="shared" si="28"/>
        <v>100</v>
      </c>
    </row>
    <row r="159" spans="1:29">
      <c r="A159" s="452" t="s">
        <v>89</v>
      </c>
      <c r="B159" s="452"/>
      <c r="C159" s="452"/>
      <c r="D159" s="452"/>
      <c r="E159" s="452"/>
      <c r="F159" s="452"/>
      <c r="G159" s="452"/>
      <c r="H159" s="452"/>
      <c r="I159" s="452"/>
      <c r="J159" s="452"/>
      <c r="K159" s="452"/>
      <c r="L159" s="452"/>
      <c r="M159" s="452"/>
      <c r="N159" s="452"/>
      <c r="O159" s="452"/>
      <c r="P159" s="452"/>
      <c r="Q159" s="452"/>
      <c r="R159" s="452"/>
      <c r="S159" s="452"/>
      <c r="T159" s="452"/>
      <c r="U159" s="452"/>
      <c r="V159" s="452"/>
    </row>
    <row r="160" spans="1:29">
      <c r="A160" s="453" t="s">
        <v>87</v>
      </c>
      <c r="B160" s="453"/>
      <c r="C160" s="453"/>
      <c r="D160" s="453"/>
      <c r="E160" s="453"/>
      <c r="F160" s="453"/>
      <c r="G160" s="453"/>
      <c r="H160" s="453"/>
      <c r="I160" s="453"/>
      <c r="J160" s="453"/>
      <c r="K160" s="453"/>
      <c r="L160" s="453"/>
      <c r="M160" s="453"/>
      <c r="N160" s="453"/>
      <c r="O160" s="453"/>
      <c r="P160" s="453"/>
      <c r="Q160" s="453"/>
      <c r="R160" s="453"/>
      <c r="S160" s="453"/>
      <c r="T160" s="453"/>
      <c r="U160" s="453"/>
      <c r="V160" s="453"/>
    </row>
    <row r="161" spans="1:22" s="13" customFormat="1">
      <c r="A161" s="454" t="s">
        <v>88</v>
      </c>
      <c r="B161" s="454"/>
      <c r="C161" s="454"/>
      <c r="D161" s="454"/>
      <c r="E161" s="454"/>
      <c r="F161" s="454"/>
      <c r="G161" s="454"/>
      <c r="H161" s="454"/>
      <c r="I161" s="454"/>
      <c r="J161" s="454"/>
      <c r="K161" s="454"/>
      <c r="L161" s="454"/>
      <c r="M161" s="454"/>
      <c r="N161" s="454"/>
      <c r="O161" s="454"/>
      <c r="P161" s="454"/>
      <c r="Q161" s="454"/>
      <c r="R161" s="454"/>
      <c r="S161" s="454"/>
      <c r="T161" s="454"/>
      <c r="U161" s="454"/>
      <c r="V161" s="454"/>
    </row>
    <row r="162" spans="1:22" s="13" customFormat="1"/>
  </sheetData>
  <mergeCells count="120">
    <mergeCell ref="A159:V159"/>
    <mergeCell ref="A160:V160"/>
    <mergeCell ref="A161:V161"/>
    <mergeCell ref="T149:V149"/>
    <mergeCell ref="C150:D150"/>
    <mergeCell ref="F150:G150"/>
    <mergeCell ref="I150:J150"/>
    <mergeCell ref="L150:M150"/>
    <mergeCell ref="O150:P150"/>
    <mergeCell ref="R150:S150"/>
    <mergeCell ref="U150:V150"/>
    <mergeCell ref="A143:S143"/>
    <mergeCell ref="A148:V148"/>
    <mergeCell ref="A149:A151"/>
    <mergeCell ref="B149:D149"/>
    <mergeCell ref="E149:G149"/>
    <mergeCell ref="H149:J149"/>
    <mergeCell ref="K149:M149"/>
    <mergeCell ref="N149:P149"/>
    <mergeCell ref="Q149:S149"/>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92:A93"/>
    <mergeCell ref="B92:D92"/>
    <mergeCell ref="E92:G92"/>
    <mergeCell ref="H92:J92"/>
    <mergeCell ref="K92:M92"/>
    <mergeCell ref="N92:P92"/>
    <mergeCell ref="Q92:S92"/>
    <mergeCell ref="T92:V92"/>
    <mergeCell ref="T107:V107"/>
    <mergeCell ref="A74:E74"/>
    <mergeCell ref="F74:N74"/>
    <mergeCell ref="A81:V81"/>
    <mergeCell ref="A83:A84"/>
    <mergeCell ref="B83:D83"/>
    <mergeCell ref="E83:G83"/>
    <mergeCell ref="H83:J83"/>
    <mergeCell ref="K83:M83"/>
    <mergeCell ref="N83:P83"/>
    <mergeCell ref="Q83:S83"/>
    <mergeCell ref="T83:V83"/>
    <mergeCell ref="A71:E71"/>
    <mergeCell ref="F71:N71"/>
    <mergeCell ref="A72:E72"/>
    <mergeCell ref="F72:N72"/>
    <mergeCell ref="A73:E73"/>
    <mergeCell ref="F73:N73"/>
    <mergeCell ref="I56:M56"/>
    <mergeCell ref="S56:U56"/>
    <mergeCell ref="A68:N68"/>
    <mergeCell ref="A69:E69"/>
    <mergeCell ref="F69:N69"/>
    <mergeCell ref="A70:E70"/>
    <mergeCell ref="F70:N70"/>
    <mergeCell ref="R52:U52"/>
    <mergeCell ref="S53:U53"/>
    <mergeCell ref="V53:V54"/>
    <mergeCell ref="B54:B55"/>
    <mergeCell ref="C54:C55"/>
    <mergeCell ref="D54:D55"/>
    <mergeCell ref="E54:G54"/>
    <mergeCell ref="S54:U54"/>
    <mergeCell ref="S55:U55"/>
    <mergeCell ref="V55:V56"/>
    <mergeCell ref="D49:E49"/>
    <mergeCell ref="F49:G49"/>
    <mergeCell ref="H49:I49"/>
    <mergeCell ref="J49:K49"/>
    <mergeCell ref="D50:E50"/>
    <mergeCell ref="F50:G50"/>
    <mergeCell ref="H50:I50"/>
    <mergeCell ref="J50:K50"/>
    <mergeCell ref="I30:M30"/>
    <mergeCell ref="I33:M33"/>
    <mergeCell ref="I36:M36"/>
    <mergeCell ref="I40:M40"/>
    <mergeCell ref="I43:M43"/>
    <mergeCell ref="I46:M46"/>
    <mergeCell ref="A11:B11"/>
    <mergeCell ref="C11:F11"/>
    <mergeCell ref="G11:N11"/>
    <mergeCell ref="A8:B8"/>
    <mergeCell ref="C8:F8"/>
    <mergeCell ref="G8:N8"/>
    <mergeCell ref="A9:B9"/>
    <mergeCell ref="C9:F9"/>
    <mergeCell ref="G9:N9"/>
    <mergeCell ref="B2:N2"/>
    <mergeCell ref="A6:B6"/>
    <mergeCell ref="C6:F6"/>
    <mergeCell ref="G6:N6"/>
    <mergeCell ref="A7:B7"/>
    <mergeCell ref="C7:F7"/>
    <mergeCell ref="G7:N7"/>
    <mergeCell ref="A10:B10"/>
    <mergeCell ref="C10:F10"/>
    <mergeCell ref="G10:N10"/>
  </mergeCells>
  <pageMargins left="0.23622047244094491" right="0.23622047244094491" top="0.74803149606299213" bottom="0.74803149606299213" header="0.31496062992125984" footer="0.31496062992125984"/>
  <pageSetup scale="54" fitToHeight="3" orientation="landscape" r:id="rId1"/>
  <rowBreaks count="1" manualBreakCount="1">
    <brk id="121" max="22" man="1"/>
  </rowBreaks>
  <drawing r:id="rId2"/>
  <legacyDrawing r:id="rId3"/>
</worksheet>
</file>

<file path=xl/worksheets/sheet3.xml><?xml version="1.0" encoding="utf-8"?>
<worksheet xmlns="http://schemas.openxmlformats.org/spreadsheetml/2006/main" xmlns:r="http://schemas.openxmlformats.org/officeDocument/2006/relationships">
  <dimension ref="A2:AC164"/>
  <sheetViews>
    <sheetView view="pageBreakPreview" topLeftCell="A69" zoomScale="75" zoomScaleNormal="50" zoomScaleSheetLayoutView="75" workbookViewId="0">
      <selection activeCell="A137" sqref="A137"/>
    </sheetView>
  </sheetViews>
  <sheetFormatPr baseColWidth="10" defaultColWidth="11.44140625" defaultRowHeight="13.8"/>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14" ht="15.6">
      <c r="B2" s="512" t="s">
        <v>99</v>
      </c>
      <c r="C2" s="512"/>
      <c r="D2" s="512"/>
      <c r="E2" s="512"/>
      <c r="F2" s="512"/>
      <c r="G2" s="512"/>
      <c r="H2" s="512"/>
      <c r="I2" s="512"/>
      <c r="J2" s="512"/>
      <c r="K2" s="512"/>
      <c r="L2" s="512"/>
      <c r="M2" s="512"/>
      <c r="N2" s="512"/>
    </row>
    <row r="3" spans="1:14">
      <c r="B3" s="5"/>
    </row>
    <row r="6" spans="1:14">
      <c r="A6" s="513" t="s">
        <v>13</v>
      </c>
      <c r="B6" s="514"/>
      <c r="C6" s="515" t="s">
        <v>175</v>
      </c>
      <c r="D6" s="516"/>
      <c r="E6" s="516"/>
      <c r="F6" s="516"/>
      <c r="G6" s="516"/>
      <c r="H6" s="516"/>
      <c r="I6" s="516"/>
      <c r="J6" s="516"/>
      <c r="K6" s="516"/>
      <c r="L6" s="516"/>
      <c r="M6" s="516"/>
      <c r="N6" s="517"/>
    </row>
    <row r="7" spans="1:14">
      <c r="A7" s="507" t="s">
        <v>14</v>
      </c>
      <c r="B7" s="508"/>
      <c r="C7" s="509" t="s">
        <v>176</v>
      </c>
      <c r="D7" s="510"/>
      <c r="E7" s="510"/>
      <c r="F7" s="510"/>
      <c r="G7" s="510"/>
      <c r="H7" s="510"/>
      <c r="I7" s="510"/>
      <c r="J7" s="510"/>
      <c r="K7" s="510"/>
      <c r="L7" s="510"/>
      <c r="M7" s="510"/>
      <c r="N7" s="511"/>
    </row>
    <row r="8" spans="1:14">
      <c r="A8" s="507" t="s">
        <v>15</v>
      </c>
      <c r="B8" s="508"/>
      <c r="C8" s="509" t="s">
        <v>132</v>
      </c>
      <c r="D8" s="510"/>
      <c r="E8" s="510"/>
      <c r="F8" s="510"/>
      <c r="G8" s="510"/>
      <c r="H8" s="510"/>
      <c r="I8" s="510"/>
      <c r="J8" s="510"/>
      <c r="K8" s="510"/>
      <c r="L8" s="510"/>
      <c r="M8" s="510"/>
      <c r="N8" s="511"/>
    </row>
    <row r="9" spans="1:14">
      <c r="A9" s="507" t="s">
        <v>16</v>
      </c>
      <c r="B9" s="508"/>
      <c r="C9" s="509" t="s">
        <v>130</v>
      </c>
      <c r="D9" s="510"/>
      <c r="E9" s="510"/>
      <c r="F9" s="510"/>
      <c r="G9" s="510"/>
      <c r="H9" s="510"/>
      <c r="I9" s="510"/>
      <c r="J9" s="510"/>
      <c r="K9" s="510"/>
      <c r="L9" s="510"/>
      <c r="M9" s="510"/>
      <c r="N9" s="511"/>
    </row>
    <row r="10" spans="1:14">
      <c r="A10" s="507" t="s">
        <v>17</v>
      </c>
      <c r="B10" s="508"/>
      <c r="C10" s="509" t="s">
        <v>133</v>
      </c>
      <c r="D10" s="510"/>
      <c r="E10" s="510"/>
      <c r="F10" s="510"/>
      <c r="G10" s="510"/>
      <c r="H10" s="510"/>
      <c r="I10" s="510"/>
      <c r="J10" s="510"/>
      <c r="K10" s="510"/>
      <c r="L10" s="510"/>
      <c r="M10" s="510"/>
      <c r="N10" s="511"/>
    </row>
    <row r="11" spans="1:14">
      <c r="A11" s="502" t="s">
        <v>103</v>
      </c>
      <c r="B11" s="503"/>
      <c r="C11" s="504" t="s">
        <v>131</v>
      </c>
      <c r="D11" s="505"/>
      <c r="E11" s="505"/>
      <c r="F11" s="505"/>
      <c r="G11" s="505"/>
      <c r="H11" s="505"/>
      <c r="I11" s="505"/>
      <c r="J11" s="505"/>
      <c r="K11" s="505"/>
      <c r="L11" s="505"/>
      <c r="M11" s="505"/>
      <c r="N11" s="506"/>
    </row>
    <row r="13" spans="1:14">
      <c r="A13" s="4" t="s">
        <v>18</v>
      </c>
    </row>
    <row r="15" spans="1:14">
      <c r="B15" s="166" t="s">
        <v>100</v>
      </c>
      <c r="C15" s="166" t="s">
        <v>19</v>
      </c>
      <c r="D15" s="166" t="s">
        <v>20</v>
      </c>
      <c r="E15" s="166" t="s">
        <v>21</v>
      </c>
      <c r="F15" s="166" t="s">
        <v>22</v>
      </c>
      <c r="G15" s="166" t="s">
        <v>23</v>
      </c>
    </row>
    <row r="16" spans="1:14">
      <c r="A16" s="42" t="s">
        <v>24</v>
      </c>
      <c r="B16" s="178"/>
      <c r="C16" s="141"/>
      <c r="D16" s="141" t="s">
        <v>136</v>
      </c>
      <c r="E16" s="141"/>
      <c r="F16" s="141"/>
      <c r="G16" s="141"/>
    </row>
    <row r="18" spans="1:15">
      <c r="B18" s="166" t="s">
        <v>28</v>
      </c>
      <c r="C18" s="166" t="s">
        <v>29</v>
      </c>
      <c r="D18" s="166" t="s">
        <v>30</v>
      </c>
      <c r="E18" s="166" t="s">
        <v>84</v>
      </c>
    </row>
    <row r="19" spans="1:15">
      <c r="A19" s="27" t="s">
        <v>31</v>
      </c>
      <c r="B19" s="142"/>
      <c r="C19" s="142"/>
      <c r="D19" s="142" t="s">
        <v>136</v>
      </c>
      <c r="E19" s="143"/>
    </row>
    <row r="21" spans="1:15">
      <c r="A21" s="10" t="s">
        <v>38</v>
      </c>
      <c r="B21" s="179">
        <v>10</v>
      </c>
    </row>
    <row r="22" spans="1:15">
      <c r="A22" s="18"/>
      <c r="B22" s="144"/>
    </row>
    <row r="23" spans="1:15" ht="28.5" customHeight="1">
      <c r="A23" s="34"/>
      <c r="B23" s="28" t="s">
        <v>32</v>
      </c>
      <c r="C23" s="28" t="s">
        <v>33</v>
      </c>
    </row>
    <row r="24" spans="1:15">
      <c r="A24" s="10" t="s">
        <v>83</v>
      </c>
      <c r="B24" s="180">
        <v>33</v>
      </c>
      <c r="C24" s="179">
        <v>33</v>
      </c>
    </row>
    <row r="26" spans="1:15">
      <c r="A26" s="13"/>
      <c r="B26" s="28" t="s">
        <v>25</v>
      </c>
      <c r="C26" s="145" t="s">
        <v>10</v>
      </c>
    </row>
    <row r="27" spans="1:15">
      <c r="A27" s="10" t="s">
        <v>34</v>
      </c>
      <c r="B27" s="142"/>
      <c r="C27" s="143" t="s">
        <v>136</v>
      </c>
    </row>
    <row r="28" spans="1:15">
      <c r="A28" s="12"/>
      <c r="B28" s="146"/>
      <c r="C28" s="146"/>
      <c r="D28" s="13"/>
    </row>
    <row r="29" spans="1:15">
      <c r="B29" s="145" t="s">
        <v>25</v>
      </c>
      <c r="C29" s="145" t="s">
        <v>10</v>
      </c>
      <c r="D29" s="13"/>
      <c r="E29" s="13"/>
      <c r="F29" s="13"/>
      <c r="G29" s="13"/>
      <c r="N29" s="145" t="s">
        <v>25</v>
      </c>
      <c r="O29" s="145" t="s">
        <v>10</v>
      </c>
    </row>
    <row r="30" spans="1:15" ht="25.5" customHeight="1">
      <c r="A30" s="33" t="s">
        <v>74</v>
      </c>
      <c r="B30" s="142"/>
      <c r="C30" s="143" t="s">
        <v>136</v>
      </c>
      <c r="D30" s="13"/>
      <c r="E30" s="13"/>
      <c r="F30" s="13"/>
      <c r="G30" s="13"/>
      <c r="I30" s="487" t="s">
        <v>62</v>
      </c>
      <c r="J30" s="488"/>
      <c r="K30" s="488"/>
      <c r="L30" s="488"/>
      <c r="M30" s="488"/>
      <c r="N30" s="181"/>
      <c r="O30" s="143" t="s">
        <v>136</v>
      </c>
    </row>
    <row r="31" spans="1:15">
      <c r="A31" s="12"/>
      <c r="B31" s="146"/>
      <c r="C31" s="146"/>
      <c r="D31" s="13"/>
      <c r="E31" s="13"/>
      <c r="F31" s="13"/>
      <c r="G31" s="13"/>
    </row>
    <row r="32" spans="1:15">
      <c r="A32" s="12"/>
      <c r="B32" s="145" t="s">
        <v>11</v>
      </c>
      <c r="C32" s="145" t="s">
        <v>10</v>
      </c>
      <c r="D32" s="147"/>
      <c r="E32" s="147"/>
      <c r="F32" s="147"/>
      <c r="G32" s="147"/>
      <c r="H32" s="146"/>
      <c r="N32" s="145" t="s">
        <v>25</v>
      </c>
      <c r="O32" s="145" t="s">
        <v>10</v>
      </c>
    </row>
    <row r="33" spans="1:15" ht="28.5" customHeight="1">
      <c r="A33" s="72" t="s">
        <v>67</v>
      </c>
      <c r="B33" s="180"/>
      <c r="C33" s="179" t="s">
        <v>136</v>
      </c>
      <c r="D33" s="147"/>
      <c r="E33" s="147"/>
      <c r="F33" s="147"/>
      <c r="G33" s="147"/>
      <c r="H33" s="146"/>
      <c r="I33" s="487" t="s">
        <v>68</v>
      </c>
      <c r="J33" s="488"/>
      <c r="K33" s="488"/>
      <c r="L33" s="488"/>
      <c r="M33" s="488"/>
      <c r="N33" s="181"/>
      <c r="O33" s="143" t="s">
        <v>136</v>
      </c>
    </row>
    <row r="35" spans="1:15">
      <c r="B35" s="166" t="s">
        <v>11</v>
      </c>
      <c r="C35" s="166" t="s">
        <v>10</v>
      </c>
    </row>
    <row r="36" spans="1:15">
      <c r="A36" s="71" t="s">
        <v>101</v>
      </c>
      <c r="B36" s="180"/>
      <c r="C36" s="179" t="s">
        <v>136</v>
      </c>
      <c r="I36" s="501" t="s">
        <v>35</v>
      </c>
      <c r="J36" s="501"/>
      <c r="K36" s="501"/>
      <c r="L36" s="501"/>
      <c r="M36" s="501"/>
      <c r="N36" s="182" t="s">
        <v>149</v>
      </c>
    </row>
    <row r="39" spans="1:15">
      <c r="B39" s="166" t="s">
        <v>11</v>
      </c>
      <c r="C39" s="166" t="s">
        <v>10</v>
      </c>
      <c r="N39" s="145" t="s">
        <v>25</v>
      </c>
      <c r="O39" s="145" t="s">
        <v>10</v>
      </c>
    </row>
    <row r="40" spans="1:15" ht="27.6">
      <c r="A40" s="71" t="s">
        <v>117</v>
      </c>
      <c r="B40" s="180" t="s">
        <v>171</v>
      </c>
      <c r="C40" s="179"/>
      <c r="I40" s="487" t="s">
        <v>118</v>
      </c>
      <c r="J40" s="488"/>
      <c r="K40" s="488"/>
      <c r="L40" s="488"/>
      <c r="M40" s="488"/>
      <c r="N40" s="181"/>
      <c r="O40" s="143" t="s">
        <v>136</v>
      </c>
    </row>
    <row r="42" spans="1:15">
      <c r="B42" s="166" t="s">
        <v>11</v>
      </c>
      <c r="C42" s="166" t="s">
        <v>10</v>
      </c>
      <c r="N42" s="145" t="s">
        <v>25</v>
      </c>
      <c r="O42" s="145" t="s">
        <v>10</v>
      </c>
    </row>
    <row r="43" spans="1:15" ht="27.6">
      <c r="A43" s="71" t="s">
        <v>119</v>
      </c>
      <c r="B43" s="180"/>
      <c r="C43" s="179" t="s">
        <v>136</v>
      </c>
      <c r="I43" s="487" t="s">
        <v>120</v>
      </c>
      <c r="J43" s="488"/>
      <c r="K43" s="488"/>
      <c r="L43" s="488"/>
      <c r="M43" s="488"/>
      <c r="N43" s="235" t="s">
        <v>171</v>
      </c>
      <c r="O43" s="143"/>
    </row>
    <row r="45" spans="1:15">
      <c r="B45" s="166" t="s">
        <v>11</v>
      </c>
      <c r="C45" s="166" t="s">
        <v>10</v>
      </c>
      <c r="N45" s="145" t="s">
        <v>25</v>
      </c>
      <c r="O45" s="145" t="s">
        <v>10</v>
      </c>
    </row>
    <row r="46" spans="1:15" ht="41.4">
      <c r="A46" s="71" t="s">
        <v>121</v>
      </c>
      <c r="B46" s="180"/>
      <c r="C46" s="179" t="s">
        <v>136</v>
      </c>
      <c r="I46" s="487" t="s">
        <v>122</v>
      </c>
      <c r="J46" s="488"/>
      <c r="K46" s="488"/>
      <c r="L46" s="488"/>
      <c r="M46" s="488"/>
      <c r="N46" s="181"/>
      <c r="O46" s="143" t="s">
        <v>136</v>
      </c>
    </row>
    <row r="49" spans="1:22" ht="51" customHeight="1">
      <c r="B49" s="167" t="s">
        <v>116</v>
      </c>
      <c r="C49" s="167" t="s">
        <v>115</v>
      </c>
      <c r="D49" s="497" t="s">
        <v>123</v>
      </c>
      <c r="E49" s="498"/>
      <c r="F49" s="497" t="s">
        <v>124</v>
      </c>
      <c r="G49" s="498"/>
      <c r="H49" s="497" t="s">
        <v>125</v>
      </c>
      <c r="I49" s="498"/>
      <c r="J49" s="497" t="s">
        <v>126</v>
      </c>
      <c r="K49" s="498"/>
    </row>
    <row r="50" spans="1:22" ht="27.6">
      <c r="A50" s="71" t="s">
        <v>114</v>
      </c>
      <c r="B50" s="180"/>
      <c r="C50" s="180"/>
      <c r="D50" s="520"/>
      <c r="E50" s="520"/>
      <c r="F50" s="520"/>
      <c r="G50" s="520"/>
      <c r="H50" s="520"/>
      <c r="I50" s="520"/>
      <c r="J50" s="520"/>
      <c r="K50" s="521"/>
    </row>
    <row r="51" spans="1:22">
      <c r="B51" s="13"/>
      <c r="C51" s="13"/>
    </row>
    <row r="52" spans="1:22">
      <c r="R52" s="522" t="s">
        <v>109</v>
      </c>
      <c r="S52" s="522"/>
      <c r="T52" s="522"/>
      <c r="U52" s="522"/>
    </row>
    <row r="53" spans="1:22">
      <c r="R53" s="183"/>
      <c r="S53" s="183"/>
      <c r="T53" s="183"/>
      <c r="U53" s="183"/>
    </row>
    <row r="54" spans="1:22">
      <c r="R54" s="183"/>
      <c r="S54" s="183"/>
      <c r="T54" s="183"/>
      <c r="U54" s="183"/>
    </row>
    <row r="55" spans="1:22">
      <c r="R55" s="183"/>
      <c r="S55" s="183"/>
      <c r="T55" s="183"/>
      <c r="U55" s="183"/>
    </row>
    <row r="56" spans="1:22">
      <c r="R56" s="74">
        <v>1</v>
      </c>
      <c r="S56" s="489" t="s">
        <v>104</v>
      </c>
      <c r="T56" s="489"/>
      <c r="U56" s="489"/>
      <c r="V56" s="496" t="s">
        <v>110</v>
      </c>
    </row>
    <row r="57" spans="1:22">
      <c r="B57" s="472" t="s">
        <v>25</v>
      </c>
      <c r="C57" s="472" t="s">
        <v>10</v>
      </c>
      <c r="D57" s="472" t="s">
        <v>3</v>
      </c>
      <c r="E57" s="471" t="s">
        <v>26</v>
      </c>
      <c r="F57" s="471"/>
      <c r="G57" s="471"/>
      <c r="R57" s="74">
        <v>2</v>
      </c>
      <c r="S57" s="489" t="s">
        <v>105</v>
      </c>
      <c r="T57" s="489"/>
      <c r="U57" s="489"/>
      <c r="V57" s="496"/>
    </row>
    <row r="58" spans="1:22" ht="27.6">
      <c r="B58" s="472"/>
      <c r="C58" s="472"/>
      <c r="D58" s="472"/>
      <c r="E58" s="166">
        <v>1</v>
      </c>
      <c r="F58" s="166">
        <v>2</v>
      </c>
      <c r="G58" s="166">
        <v>3</v>
      </c>
      <c r="N58" s="28" t="s">
        <v>25</v>
      </c>
      <c r="O58" s="28" t="s">
        <v>10</v>
      </c>
      <c r="P58" s="28" t="s">
        <v>109</v>
      </c>
      <c r="Q58" s="28" t="s">
        <v>112</v>
      </c>
      <c r="R58" s="74">
        <v>3</v>
      </c>
      <c r="S58" s="489" t="s">
        <v>106</v>
      </c>
      <c r="T58" s="489"/>
      <c r="U58" s="489"/>
      <c r="V58" s="496" t="s">
        <v>111</v>
      </c>
    </row>
    <row r="59" spans="1:22" ht="29.25" customHeight="1">
      <c r="A59" s="73" t="s">
        <v>27</v>
      </c>
      <c r="B59" s="142" t="s">
        <v>136</v>
      </c>
      <c r="C59" s="142"/>
      <c r="D59" s="142"/>
      <c r="E59" s="142"/>
      <c r="F59" s="142"/>
      <c r="G59" s="143"/>
      <c r="I59" s="487" t="s">
        <v>108</v>
      </c>
      <c r="J59" s="488"/>
      <c r="K59" s="488"/>
      <c r="L59" s="488"/>
      <c r="M59" s="488"/>
      <c r="N59" s="75"/>
      <c r="O59" s="163"/>
      <c r="P59" s="163">
        <v>1</v>
      </c>
      <c r="Q59" s="179"/>
      <c r="R59" s="74">
        <v>4</v>
      </c>
      <c r="S59" s="489" t="s">
        <v>107</v>
      </c>
      <c r="T59" s="489"/>
      <c r="U59" s="489"/>
      <c r="V59" s="496"/>
    </row>
    <row r="60" spans="1:22">
      <c r="A60" s="35"/>
      <c r="B60" s="148"/>
      <c r="C60" s="148"/>
      <c r="D60" s="148"/>
      <c r="E60" s="148"/>
      <c r="F60" s="148"/>
      <c r="G60" s="149"/>
    </row>
    <row r="61" spans="1:22">
      <c r="A61" s="13"/>
      <c r="B61" s="167" t="s">
        <v>25</v>
      </c>
      <c r="C61" s="167" t="s">
        <v>10</v>
      </c>
      <c r="D61" s="167" t="s">
        <v>3</v>
      </c>
      <c r="E61" s="167" t="s">
        <v>36</v>
      </c>
      <c r="F61" s="184" t="s">
        <v>159</v>
      </c>
    </row>
    <row r="62" spans="1:22" ht="27.6">
      <c r="A62" s="10" t="s">
        <v>37</v>
      </c>
      <c r="B62" s="163" t="s">
        <v>136</v>
      </c>
      <c r="C62" s="163"/>
      <c r="D62" s="163"/>
      <c r="E62" s="163"/>
      <c r="F62" s="179"/>
    </row>
    <row r="65" spans="1:14">
      <c r="A65" s="13"/>
      <c r="B65" s="28" t="s">
        <v>25</v>
      </c>
      <c r="C65" s="28" t="s">
        <v>10</v>
      </c>
    </row>
    <row r="66" spans="1:14">
      <c r="A66" s="10" t="s">
        <v>39</v>
      </c>
      <c r="B66" s="142" t="s">
        <v>136</v>
      </c>
      <c r="C66" s="143" t="s">
        <v>136</v>
      </c>
    </row>
    <row r="68" spans="1:14">
      <c r="A68" s="490" t="s">
        <v>40</v>
      </c>
      <c r="B68" s="491"/>
      <c r="C68" s="491"/>
      <c r="D68" s="491"/>
      <c r="E68" s="491"/>
      <c r="F68" s="491"/>
      <c r="G68" s="491"/>
      <c r="H68" s="491"/>
      <c r="I68" s="491"/>
      <c r="J68" s="491"/>
      <c r="K68" s="491"/>
      <c r="L68" s="491"/>
      <c r="M68" s="491"/>
      <c r="N68" s="492"/>
    </row>
    <row r="69" spans="1:14">
      <c r="A69" s="493" t="s">
        <v>172</v>
      </c>
      <c r="B69" s="494"/>
      <c r="C69" s="494"/>
      <c r="D69" s="494"/>
      <c r="E69" s="494"/>
      <c r="F69" s="494" t="s">
        <v>160</v>
      </c>
      <c r="G69" s="494"/>
      <c r="H69" s="494"/>
      <c r="I69" s="494"/>
      <c r="J69" s="494"/>
      <c r="K69" s="494"/>
      <c r="L69" s="494"/>
      <c r="M69" s="494"/>
      <c r="N69" s="495"/>
    </row>
    <row r="70" spans="1:14">
      <c r="A70" s="484" t="s">
        <v>173</v>
      </c>
      <c r="B70" s="485"/>
      <c r="C70" s="485"/>
      <c r="D70" s="485"/>
      <c r="E70" s="485"/>
      <c r="F70" s="485" t="s">
        <v>53</v>
      </c>
      <c r="G70" s="485"/>
      <c r="H70" s="485"/>
      <c r="I70" s="485"/>
      <c r="J70" s="485"/>
      <c r="K70" s="485"/>
      <c r="L70" s="485"/>
      <c r="M70" s="485"/>
      <c r="N70" s="486"/>
    </row>
    <row r="71" spans="1:14">
      <c r="A71" s="484" t="s">
        <v>174</v>
      </c>
      <c r="B71" s="485"/>
      <c r="C71" s="485"/>
      <c r="D71" s="485"/>
      <c r="E71" s="485"/>
      <c r="F71" s="485" t="s">
        <v>54</v>
      </c>
      <c r="G71" s="485"/>
      <c r="H71" s="485"/>
      <c r="I71" s="485"/>
      <c r="J71" s="485"/>
      <c r="K71" s="485"/>
      <c r="L71" s="485"/>
      <c r="M71" s="485"/>
      <c r="N71" s="486"/>
    </row>
    <row r="72" spans="1:14">
      <c r="A72" s="484" t="s">
        <v>161</v>
      </c>
      <c r="B72" s="485"/>
      <c r="C72" s="485"/>
      <c r="D72" s="485"/>
      <c r="E72" s="485"/>
      <c r="F72" s="485" t="s">
        <v>55</v>
      </c>
      <c r="G72" s="485"/>
      <c r="H72" s="485"/>
      <c r="I72" s="485"/>
      <c r="J72" s="485"/>
      <c r="K72" s="485"/>
      <c r="L72" s="485"/>
      <c r="M72" s="485"/>
      <c r="N72" s="486"/>
    </row>
    <row r="73" spans="1:14">
      <c r="A73" s="484" t="s">
        <v>162</v>
      </c>
      <c r="B73" s="485"/>
      <c r="C73" s="485"/>
      <c r="D73" s="485"/>
      <c r="E73" s="485"/>
      <c r="F73" s="485" t="s">
        <v>56</v>
      </c>
      <c r="G73" s="485"/>
      <c r="H73" s="485"/>
      <c r="I73" s="485"/>
      <c r="J73" s="485"/>
      <c r="K73" s="485"/>
      <c r="L73" s="485"/>
      <c r="M73" s="485"/>
      <c r="N73" s="486"/>
    </row>
    <row r="74" spans="1:14">
      <c r="A74" s="476" t="s">
        <v>163</v>
      </c>
      <c r="B74" s="477"/>
      <c r="C74" s="477"/>
      <c r="D74" s="477"/>
      <c r="E74" s="477"/>
      <c r="F74" s="477" t="s">
        <v>57</v>
      </c>
      <c r="G74" s="477"/>
      <c r="H74" s="477"/>
      <c r="I74" s="477"/>
      <c r="J74" s="477"/>
      <c r="K74" s="477"/>
      <c r="L74" s="477"/>
      <c r="M74" s="477"/>
      <c r="N74" s="478"/>
    </row>
    <row r="77" spans="1:14" customFormat="1" ht="13.2">
      <c r="B77" s="25">
        <v>2006</v>
      </c>
      <c r="C77" s="25">
        <v>2007</v>
      </c>
      <c r="D77" s="25">
        <v>2008</v>
      </c>
      <c r="E77" s="25">
        <v>2009</v>
      </c>
      <c r="F77" s="25">
        <v>2010</v>
      </c>
      <c r="G77" s="25">
        <v>2011</v>
      </c>
      <c r="H77" s="25">
        <v>2012</v>
      </c>
    </row>
    <row r="78" spans="1:14" customFormat="1" ht="13.2">
      <c r="A78" s="32" t="s">
        <v>65</v>
      </c>
      <c r="B78" s="185"/>
      <c r="C78" s="185"/>
      <c r="D78" s="185">
        <v>52</v>
      </c>
      <c r="E78" s="185">
        <v>94</v>
      </c>
      <c r="F78" s="185">
        <v>130</v>
      </c>
      <c r="G78" s="185">
        <v>160</v>
      </c>
      <c r="H78" s="186">
        <v>186</v>
      </c>
    </row>
    <row r="81" spans="1:22">
      <c r="A81" s="479" t="s">
        <v>5</v>
      </c>
      <c r="B81" s="480"/>
      <c r="C81" s="480"/>
      <c r="D81" s="480"/>
      <c r="E81" s="480"/>
      <c r="F81" s="480"/>
      <c r="G81" s="480"/>
      <c r="H81" s="480"/>
      <c r="I81" s="480"/>
      <c r="J81" s="480"/>
      <c r="K81" s="480"/>
      <c r="L81" s="480"/>
      <c r="M81" s="480"/>
      <c r="N81" s="480"/>
      <c r="O81" s="480"/>
      <c r="P81" s="480"/>
      <c r="Q81" s="480"/>
      <c r="R81" s="480"/>
      <c r="S81" s="480"/>
      <c r="T81" s="480"/>
      <c r="U81" s="480"/>
      <c r="V81" s="481"/>
    </row>
    <row r="82" spans="1:22">
      <c r="A82" s="62"/>
      <c r="B82" s="63"/>
      <c r="C82" s="63"/>
      <c r="D82" s="63"/>
      <c r="E82" s="63"/>
      <c r="F82" s="63"/>
      <c r="G82" s="63"/>
      <c r="H82" s="63"/>
      <c r="I82" s="63"/>
      <c r="J82" s="63"/>
      <c r="K82" s="63"/>
      <c r="L82" s="63"/>
      <c r="M82" s="63"/>
      <c r="N82" s="63"/>
      <c r="O82" s="63"/>
      <c r="P82" s="63"/>
      <c r="Q82" s="63"/>
      <c r="R82" s="63"/>
      <c r="S82" s="63"/>
      <c r="T82" s="63"/>
      <c r="U82" s="63"/>
      <c r="V82" s="64"/>
    </row>
    <row r="83" spans="1:22">
      <c r="A83" s="482" t="s">
        <v>9</v>
      </c>
      <c r="B83" s="187">
        <v>2006</v>
      </c>
      <c r="C83" s="188"/>
      <c r="D83" s="189"/>
      <c r="E83" s="187">
        <v>2007</v>
      </c>
      <c r="F83" s="188"/>
      <c r="G83" s="189"/>
      <c r="H83" s="187">
        <v>2008</v>
      </c>
      <c r="I83" s="188"/>
      <c r="J83" s="189"/>
      <c r="K83" s="187">
        <v>2009</v>
      </c>
      <c r="L83" s="188"/>
      <c r="M83" s="189"/>
      <c r="N83" s="187">
        <v>2010</v>
      </c>
      <c r="O83" s="188"/>
      <c r="P83" s="189"/>
      <c r="Q83" s="187">
        <v>2011</v>
      </c>
      <c r="R83" s="188"/>
      <c r="S83" s="189"/>
      <c r="T83" s="187">
        <v>2012</v>
      </c>
      <c r="U83" s="188"/>
      <c r="V83" s="189"/>
    </row>
    <row r="84" spans="1:22">
      <c r="A84" s="483"/>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c r="A85" s="15" t="s">
        <v>41</v>
      </c>
      <c r="B85" s="52"/>
      <c r="C85" s="52"/>
      <c r="D85" s="44">
        <f>SUM(B85:C85)</f>
        <v>0</v>
      </c>
      <c r="E85" s="52"/>
      <c r="F85" s="52"/>
      <c r="G85" s="44">
        <f>SUM(E85:F85)</f>
        <v>0</v>
      </c>
      <c r="H85" s="52">
        <v>8</v>
      </c>
      <c r="I85" s="52"/>
      <c r="J85" s="44">
        <f>SUM(H85:I85)</f>
        <v>8</v>
      </c>
      <c r="K85" s="52">
        <v>11</v>
      </c>
      <c r="L85" s="52">
        <v>1</v>
      </c>
      <c r="M85" s="44">
        <f>SUM(K85:L85)</f>
        <v>12</v>
      </c>
      <c r="N85" s="52">
        <v>13</v>
      </c>
      <c r="O85" s="52">
        <v>1</v>
      </c>
      <c r="P85" s="44">
        <f>SUM(N85:O85)</f>
        <v>14</v>
      </c>
      <c r="Q85" s="52">
        <v>15</v>
      </c>
      <c r="R85" s="52">
        <v>1</v>
      </c>
      <c r="S85" s="44">
        <f>SUM(Q85:R85)</f>
        <v>16</v>
      </c>
      <c r="T85" s="52">
        <v>15</v>
      </c>
      <c r="U85" s="52">
        <v>1</v>
      </c>
      <c r="V85" s="45">
        <f>SUM(T85:U85)</f>
        <v>16</v>
      </c>
    </row>
    <row r="86" spans="1:22" ht="27.6">
      <c r="A86" s="41" t="s">
        <v>94</v>
      </c>
      <c r="B86" s="53"/>
      <c r="C86" s="53"/>
      <c r="D86" s="46">
        <f>SUM(B86:C86)</f>
        <v>0</v>
      </c>
      <c r="E86" s="53"/>
      <c r="F86" s="53"/>
      <c r="G86" s="46">
        <f>SUM(E86:F86)</f>
        <v>0</v>
      </c>
      <c r="H86" s="53">
        <v>2</v>
      </c>
      <c r="I86" s="53">
        <v>1</v>
      </c>
      <c r="J86" s="46">
        <f>SUM(H86:I86)</f>
        <v>3</v>
      </c>
      <c r="K86" s="53">
        <v>4</v>
      </c>
      <c r="L86" s="53">
        <v>1</v>
      </c>
      <c r="M86" s="46">
        <f>SUM(K86:L86)</f>
        <v>5</v>
      </c>
      <c r="N86" s="53">
        <v>4</v>
      </c>
      <c r="O86" s="53">
        <v>1</v>
      </c>
      <c r="P86" s="46">
        <f>SUM(N86:O86)</f>
        <v>5</v>
      </c>
      <c r="Q86" s="53">
        <v>6</v>
      </c>
      <c r="R86" s="53">
        <v>2</v>
      </c>
      <c r="S86" s="46">
        <f>SUM(Q86:R86)</f>
        <v>8</v>
      </c>
      <c r="T86" s="53">
        <v>6</v>
      </c>
      <c r="U86" s="53">
        <v>2</v>
      </c>
      <c r="V86" s="47">
        <f>SUM(T86:U86)</f>
        <v>8</v>
      </c>
    </row>
    <row r="87" spans="1:22">
      <c r="A87" s="16" t="s">
        <v>42</v>
      </c>
      <c r="B87" s="54">
        <f>SUM(B85:B86)</f>
        <v>0</v>
      </c>
      <c r="C87" s="54">
        <f t="shared" ref="C87:V87" si="0">SUM(C85:C86)</f>
        <v>0</v>
      </c>
      <c r="D87" s="54">
        <f t="shared" si="0"/>
        <v>0</v>
      </c>
      <c r="E87" s="54">
        <f t="shared" si="0"/>
        <v>0</v>
      </c>
      <c r="F87" s="54">
        <f t="shared" si="0"/>
        <v>0</v>
      </c>
      <c r="G87" s="54">
        <f t="shared" si="0"/>
        <v>0</v>
      </c>
      <c r="H87" s="54">
        <f t="shared" si="0"/>
        <v>10</v>
      </c>
      <c r="I87" s="54">
        <f t="shared" si="0"/>
        <v>1</v>
      </c>
      <c r="J87" s="54">
        <f t="shared" si="0"/>
        <v>11</v>
      </c>
      <c r="K87" s="54">
        <f t="shared" si="0"/>
        <v>15</v>
      </c>
      <c r="L87" s="54">
        <f t="shared" si="0"/>
        <v>2</v>
      </c>
      <c r="M87" s="54">
        <f t="shared" si="0"/>
        <v>17</v>
      </c>
      <c r="N87" s="54">
        <f t="shared" si="0"/>
        <v>17</v>
      </c>
      <c r="O87" s="54">
        <f t="shared" si="0"/>
        <v>2</v>
      </c>
      <c r="P87" s="54">
        <f t="shared" si="0"/>
        <v>19</v>
      </c>
      <c r="Q87" s="54">
        <f t="shared" si="0"/>
        <v>21</v>
      </c>
      <c r="R87" s="54">
        <f t="shared" si="0"/>
        <v>3</v>
      </c>
      <c r="S87" s="54">
        <f t="shared" si="0"/>
        <v>24</v>
      </c>
      <c r="T87" s="54">
        <f t="shared" si="0"/>
        <v>21</v>
      </c>
      <c r="U87" s="54">
        <f t="shared" si="0"/>
        <v>3</v>
      </c>
      <c r="V87" s="55">
        <f t="shared" si="0"/>
        <v>24</v>
      </c>
    </row>
    <row r="88" spans="1:22" ht="27.6">
      <c r="A88" s="16" t="s">
        <v>43</v>
      </c>
      <c r="B88" s="48" t="str">
        <f>IFERROR(B85*100/B87,"")</f>
        <v/>
      </c>
      <c r="C88" s="48" t="str">
        <f t="shared" ref="C88:V88" si="1">IFERROR(C85*100/C87,"")</f>
        <v/>
      </c>
      <c r="D88" s="48" t="str">
        <f t="shared" si="1"/>
        <v/>
      </c>
      <c r="E88" s="48" t="str">
        <f t="shared" si="1"/>
        <v/>
      </c>
      <c r="F88" s="48" t="str">
        <f t="shared" si="1"/>
        <v/>
      </c>
      <c r="G88" s="48" t="str">
        <f t="shared" si="1"/>
        <v/>
      </c>
      <c r="H88" s="48">
        <f t="shared" si="1"/>
        <v>80</v>
      </c>
      <c r="I88" s="48">
        <f t="shared" si="1"/>
        <v>0</v>
      </c>
      <c r="J88" s="48">
        <f t="shared" si="1"/>
        <v>72.727272727272734</v>
      </c>
      <c r="K88" s="48">
        <f t="shared" si="1"/>
        <v>73.333333333333329</v>
      </c>
      <c r="L88" s="48">
        <f t="shared" si="1"/>
        <v>50</v>
      </c>
      <c r="M88" s="48">
        <f t="shared" si="1"/>
        <v>70.588235294117652</v>
      </c>
      <c r="N88" s="48">
        <f t="shared" si="1"/>
        <v>76.470588235294116</v>
      </c>
      <c r="O88" s="48">
        <f t="shared" si="1"/>
        <v>50</v>
      </c>
      <c r="P88" s="48">
        <f t="shared" si="1"/>
        <v>73.684210526315795</v>
      </c>
      <c r="Q88" s="48">
        <f t="shared" si="1"/>
        <v>71.428571428571431</v>
      </c>
      <c r="R88" s="48">
        <f t="shared" si="1"/>
        <v>33.333333333333336</v>
      </c>
      <c r="S88" s="48">
        <f t="shared" si="1"/>
        <v>66.666666666666671</v>
      </c>
      <c r="T88" s="48">
        <f t="shared" si="1"/>
        <v>71.428571428571431</v>
      </c>
      <c r="U88" s="48">
        <f t="shared" si="1"/>
        <v>33.333333333333336</v>
      </c>
      <c r="V88" s="49">
        <f t="shared" si="1"/>
        <v>66.666666666666671</v>
      </c>
    </row>
    <row r="89" spans="1:22" ht="27.6">
      <c r="A89" s="17" t="s">
        <v>44</v>
      </c>
      <c r="B89" s="56"/>
      <c r="C89" s="56"/>
      <c r="D89" s="50"/>
      <c r="E89" s="50"/>
      <c r="F89" s="50"/>
      <c r="G89" s="50"/>
      <c r="H89" s="50"/>
      <c r="I89" s="50"/>
      <c r="J89" s="50"/>
      <c r="K89" s="50"/>
      <c r="L89" s="50"/>
      <c r="M89" s="50"/>
      <c r="N89" s="50"/>
      <c r="O89" s="50"/>
      <c r="P89" s="50"/>
      <c r="Q89" s="50"/>
      <c r="R89" s="50"/>
      <c r="S89" s="50"/>
      <c r="T89" s="50"/>
      <c r="U89" s="50"/>
      <c r="V89" s="51"/>
    </row>
    <row r="90" spans="1:22">
      <c r="A90" s="4" t="s">
        <v>58</v>
      </c>
    </row>
    <row r="91" spans="1:22">
      <c r="A91" s="4"/>
    </row>
    <row r="92" spans="1:22">
      <c r="A92" s="475" t="s">
        <v>6</v>
      </c>
      <c r="B92" s="190"/>
      <c r="C92" s="191">
        <v>2006</v>
      </c>
      <c r="D92" s="192"/>
      <c r="E92" s="193"/>
      <c r="F92" s="191">
        <v>2007</v>
      </c>
      <c r="G92" s="192"/>
      <c r="H92" s="193"/>
      <c r="I92" s="191">
        <v>2008</v>
      </c>
      <c r="J92" s="192"/>
      <c r="K92" s="193"/>
      <c r="L92" s="191">
        <v>2009</v>
      </c>
      <c r="M92" s="192"/>
      <c r="N92" s="193"/>
      <c r="O92" s="191">
        <v>2010</v>
      </c>
      <c r="P92" s="192"/>
      <c r="Q92" s="193"/>
      <c r="R92" s="191">
        <v>2011</v>
      </c>
      <c r="S92" s="192"/>
      <c r="T92" s="193"/>
      <c r="U92" s="191">
        <v>2012</v>
      </c>
      <c r="V92" s="192"/>
    </row>
    <row r="93" spans="1:22">
      <c r="A93" s="475"/>
      <c r="B93" s="194" t="s">
        <v>50</v>
      </c>
      <c r="C93" s="194" t="s">
        <v>51</v>
      </c>
      <c r="D93" s="194" t="s">
        <v>52</v>
      </c>
      <c r="E93" s="194" t="s">
        <v>50</v>
      </c>
      <c r="F93" s="194" t="s">
        <v>51</v>
      </c>
      <c r="G93" s="194" t="s">
        <v>52</v>
      </c>
      <c r="H93" s="194" t="s">
        <v>50</v>
      </c>
      <c r="I93" s="194" t="s">
        <v>51</v>
      </c>
      <c r="J93" s="194" t="s">
        <v>52</v>
      </c>
      <c r="K93" s="194" t="s">
        <v>50</v>
      </c>
      <c r="L93" s="194" t="s">
        <v>51</v>
      </c>
      <c r="M93" s="194" t="s">
        <v>52</v>
      </c>
      <c r="N93" s="194" t="s">
        <v>50</v>
      </c>
      <c r="O93" s="194" t="s">
        <v>51</v>
      </c>
      <c r="P93" s="194" t="s">
        <v>52</v>
      </c>
      <c r="Q93" s="194" t="s">
        <v>50</v>
      </c>
      <c r="R93" s="194" t="s">
        <v>51</v>
      </c>
      <c r="S93" s="194" t="s">
        <v>52</v>
      </c>
      <c r="T93" s="194" t="s">
        <v>50</v>
      </c>
      <c r="U93" s="194" t="s">
        <v>51</v>
      </c>
      <c r="V93" s="194" t="s">
        <v>52</v>
      </c>
    </row>
    <row r="94" spans="1:22">
      <c r="A94" s="14" t="s">
        <v>7</v>
      </c>
      <c r="B94" s="52"/>
      <c r="C94" s="65"/>
      <c r="D94" s="66">
        <f>SUM(B94:C94)</f>
        <v>0</v>
      </c>
      <c r="E94" s="52"/>
      <c r="F94" s="65"/>
      <c r="G94" s="66">
        <f>SUM(E94:F94)</f>
        <v>0</v>
      </c>
      <c r="H94" s="52"/>
      <c r="I94" s="65"/>
      <c r="J94" s="66">
        <f>SUM(H94:I94)</f>
        <v>0</v>
      </c>
      <c r="K94" s="52"/>
      <c r="L94" s="65"/>
      <c r="M94" s="66">
        <f>SUM(K94:L94)</f>
        <v>0</v>
      </c>
      <c r="N94" s="52"/>
      <c r="O94" s="65"/>
      <c r="P94" s="66">
        <f>SUM(N94:O94)</f>
        <v>0</v>
      </c>
      <c r="Q94" s="52">
        <v>1</v>
      </c>
      <c r="R94" s="65"/>
      <c r="S94" s="66">
        <f>SUM(Q94:R94)</f>
        <v>1</v>
      </c>
      <c r="T94" s="52">
        <v>1</v>
      </c>
      <c r="U94" s="65"/>
      <c r="V94" s="67">
        <f>SUM(T94:U94)</f>
        <v>1</v>
      </c>
    </row>
    <row r="95" spans="1:22">
      <c r="A95" s="11" t="s">
        <v>1</v>
      </c>
      <c r="B95" s="53"/>
      <c r="C95" s="57"/>
      <c r="D95" s="58">
        <f t="shared" ref="D95:D103" si="2">SUM(B95:C95)</f>
        <v>0</v>
      </c>
      <c r="E95" s="53"/>
      <c r="F95" s="57"/>
      <c r="G95" s="58">
        <f t="shared" ref="G95:G103" si="3">SUM(E95:F95)</f>
        <v>0</v>
      </c>
      <c r="H95" s="53">
        <v>3</v>
      </c>
      <c r="I95" s="57"/>
      <c r="J95" s="58">
        <f t="shared" ref="J95:J103" si="4">SUM(H95:I95)</f>
        <v>3</v>
      </c>
      <c r="K95" s="53">
        <v>3</v>
      </c>
      <c r="L95" s="57">
        <v>1</v>
      </c>
      <c r="M95" s="58">
        <f t="shared" ref="M95:M103" si="5">SUM(K95:L95)</f>
        <v>4</v>
      </c>
      <c r="N95" s="53">
        <v>3</v>
      </c>
      <c r="O95" s="57">
        <v>1</v>
      </c>
      <c r="P95" s="58">
        <f t="shared" ref="P95:P103" si="6">SUM(N95:O95)</f>
        <v>4</v>
      </c>
      <c r="Q95" s="53">
        <v>2</v>
      </c>
      <c r="R95" s="57"/>
      <c r="S95" s="58">
        <f t="shared" ref="S95:S103" si="7">SUM(Q95:R95)</f>
        <v>2</v>
      </c>
      <c r="T95" s="53">
        <v>2</v>
      </c>
      <c r="U95" s="57"/>
      <c r="V95" s="59">
        <f t="shared" ref="V95:V103" si="8">SUM(T95:U95)</f>
        <v>2</v>
      </c>
    </row>
    <row r="96" spans="1:22">
      <c r="A96" s="11" t="s">
        <v>2</v>
      </c>
      <c r="B96" s="53"/>
      <c r="C96" s="57"/>
      <c r="D96" s="58">
        <f t="shared" si="2"/>
        <v>0</v>
      </c>
      <c r="E96" s="53"/>
      <c r="F96" s="57"/>
      <c r="G96" s="58">
        <f t="shared" si="3"/>
        <v>0</v>
      </c>
      <c r="H96" s="53">
        <v>5</v>
      </c>
      <c r="I96" s="57"/>
      <c r="J96" s="58">
        <f t="shared" si="4"/>
        <v>5</v>
      </c>
      <c r="K96" s="53">
        <v>8</v>
      </c>
      <c r="L96" s="57"/>
      <c r="M96" s="58">
        <f t="shared" si="5"/>
        <v>8</v>
      </c>
      <c r="N96" s="53">
        <v>10</v>
      </c>
      <c r="O96" s="57"/>
      <c r="P96" s="58">
        <f t="shared" si="6"/>
        <v>10</v>
      </c>
      <c r="Q96" s="53">
        <v>12</v>
      </c>
      <c r="R96" s="57">
        <v>1</v>
      </c>
      <c r="S96" s="58">
        <f t="shared" si="7"/>
        <v>13</v>
      </c>
      <c r="T96" s="53">
        <v>12</v>
      </c>
      <c r="U96" s="57">
        <v>1</v>
      </c>
      <c r="V96" s="59">
        <f t="shared" si="8"/>
        <v>13</v>
      </c>
    </row>
    <row r="97" spans="1:22">
      <c r="A97" s="43" t="s">
        <v>49</v>
      </c>
      <c r="B97" s="40">
        <f>SUM(B94:B96)</f>
        <v>0</v>
      </c>
      <c r="C97" s="40">
        <f t="shared" ref="C97:V97" si="9">SUM(C94:C96)</f>
        <v>0</v>
      </c>
      <c r="D97" s="40">
        <f t="shared" si="9"/>
        <v>0</v>
      </c>
      <c r="E97" s="40">
        <f t="shared" si="9"/>
        <v>0</v>
      </c>
      <c r="F97" s="40">
        <f t="shared" si="9"/>
        <v>0</v>
      </c>
      <c r="G97" s="40">
        <f t="shared" si="9"/>
        <v>0</v>
      </c>
      <c r="H97" s="40">
        <f t="shared" si="9"/>
        <v>8</v>
      </c>
      <c r="I97" s="40">
        <f t="shared" si="9"/>
        <v>0</v>
      </c>
      <c r="J97" s="40">
        <f t="shared" si="9"/>
        <v>8</v>
      </c>
      <c r="K97" s="40">
        <f t="shared" si="9"/>
        <v>11</v>
      </c>
      <c r="L97" s="40">
        <f t="shared" si="9"/>
        <v>1</v>
      </c>
      <c r="M97" s="40">
        <f t="shared" si="9"/>
        <v>12</v>
      </c>
      <c r="N97" s="40">
        <f t="shared" si="9"/>
        <v>13</v>
      </c>
      <c r="O97" s="40">
        <f t="shared" si="9"/>
        <v>1</v>
      </c>
      <c r="P97" s="40">
        <f t="shared" si="9"/>
        <v>14</v>
      </c>
      <c r="Q97" s="40">
        <f t="shared" si="9"/>
        <v>15</v>
      </c>
      <c r="R97" s="40">
        <f t="shared" si="9"/>
        <v>1</v>
      </c>
      <c r="S97" s="40">
        <f t="shared" si="9"/>
        <v>16</v>
      </c>
      <c r="T97" s="40">
        <f t="shared" si="9"/>
        <v>15</v>
      </c>
      <c r="U97" s="40">
        <f t="shared" si="9"/>
        <v>1</v>
      </c>
      <c r="V97" s="40">
        <f t="shared" si="9"/>
        <v>16</v>
      </c>
    </row>
    <row r="98" spans="1:22">
      <c r="A98" s="38" t="s">
        <v>90</v>
      </c>
      <c r="B98" s="53"/>
      <c r="C98" s="57"/>
      <c r="D98" s="58">
        <f>SUM(B98:C98)</f>
        <v>0</v>
      </c>
      <c r="E98" s="53"/>
      <c r="F98" s="57"/>
      <c r="G98" s="58">
        <f>SUM(E98:F98)</f>
        <v>0</v>
      </c>
      <c r="H98" s="53"/>
      <c r="I98" s="57"/>
      <c r="J98" s="58">
        <f>SUM(H98:I98)</f>
        <v>0</v>
      </c>
      <c r="K98" s="53"/>
      <c r="L98" s="57"/>
      <c r="M98" s="58">
        <f>SUM(K98:L98)</f>
        <v>0</v>
      </c>
      <c r="N98" s="53"/>
      <c r="O98" s="57"/>
      <c r="P98" s="58">
        <f>SUM(N98:O98)</f>
        <v>0</v>
      </c>
      <c r="Q98" s="53"/>
      <c r="R98" s="57"/>
      <c r="S98" s="58">
        <f>SUM(Q98:R98)</f>
        <v>0</v>
      </c>
      <c r="T98" s="53"/>
      <c r="U98" s="57"/>
      <c r="V98" s="58">
        <f>SUM(T98:U98)</f>
        <v>0</v>
      </c>
    </row>
    <row r="99" spans="1:22">
      <c r="A99" s="38" t="s">
        <v>91</v>
      </c>
      <c r="B99" s="53"/>
      <c r="C99" s="57"/>
      <c r="D99" s="58">
        <f>SUM(B99:C99)</f>
        <v>0</v>
      </c>
      <c r="E99" s="53"/>
      <c r="F99" s="57"/>
      <c r="G99" s="58">
        <f>SUM(E99:F99)</f>
        <v>0</v>
      </c>
      <c r="H99" s="53"/>
      <c r="I99" s="57"/>
      <c r="J99" s="58">
        <f>SUM(H99:I99)</f>
        <v>0</v>
      </c>
      <c r="K99" s="53"/>
      <c r="L99" s="57"/>
      <c r="M99" s="58">
        <f>SUM(K99:L99)</f>
        <v>0</v>
      </c>
      <c r="N99" s="53"/>
      <c r="O99" s="57"/>
      <c r="P99" s="58">
        <f>SUM(N99:O99)</f>
        <v>0</v>
      </c>
      <c r="Q99" s="53"/>
      <c r="R99" s="57"/>
      <c r="S99" s="58">
        <f>SUM(Q99:R99)</f>
        <v>0</v>
      </c>
      <c r="T99" s="53"/>
      <c r="U99" s="57"/>
      <c r="V99" s="58">
        <f>SUM(T99:U99)</f>
        <v>0</v>
      </c>
    </row>
    <row r="100" spans="1:22">
      <c r="A100" s="11" t="s">
        <v>45</v>
      </c>
      <c r="B100" s="53"/>
      <c r="C100" s="57"/>
      <c r="D100" s="58">
        <f t="shared" si="2"/>
        <v>0</v>
      </c>
      <c r="E100" s="53"/>
      <c r="F100" s="57"/>
      <c r="G100" s="58">
        <f t="shared" si="3"/>
        <v>0</v>
      </c>
      <c r="H100" s="53">
        <v>1</v>
      </c>
      <c r="I100" s="57"/>
      <c r="J100" s="58">
        <f t="shared" si="4"/>
        <v>1</v>
      </c>
      <c r="K100" s="53">
        <v>4</v>
      </c>
      <c r="L100" s="57"/>
      <c r="M100" s="58">
        <f t="shared" si="5"/>
        <v>4</v>
      </c>
      <c r="N100" s="53">
        <v>4</v>
      </c>
      <c r="O100" s="57"/>
      <c r="P100" s="58">
        <f t="shared" si="6"/>
        <v>4</v>
      </c>
      <c r="Q100" s="53">
        <v>5</v>
      </c>
      <c r="R100" s="57"/>
      <c r="S100" s="58">
        <f t="shared" si="7"/>
        <v>5</v>
      </c>
      <c r="T100" s="53">
        <v>5</v>
      </c>
      <c r="U100" s="57"/>
      <c r="V100" s="59">
        <f t="shared" si="8"/>
        <v>5</v>
      </c>
    </row>
    <row r="101" spans="1:22">
      <c r="A101" s="11" t="s">
        <v>46</v>
      </c>
      <c r="B101" s="53"/>
      <c r="C101" s="57"/>
      <c r="D101" s="58">
        <f t="shared" si="2"/>
        <v>0</v>
      </c>
      <c r="E101" s="53"/>
      <c r="F101" s="57"/>
      <c r="G101" s="58">
        <f t="shared" si="3"/>
        <v>0</v>
      </c>
      <c r="H101" s="53"/>
      <c r="I101" s="57"/>
      <c r="J101" s="58">
        <f t="shared" si="4"/>
        <v>0</v>
      </c>
      <c r="K101" s="53"/>
      <c r="L101" s="57"/>
      <c r="M101" s="58">
        <f t="shared" si="5"/>
        <v>0</v>
      </c>
      <c r="N101" s="53"/>
      <c r="O101" s="57"/>
      <c r="P101" s="58">
        <f t="shared" si="6"/>
        <v>0</v>
      </c>
      <c r="Q101" s="53"/>
      <c r="R101" s="57"/>
      <c r="S101" s="58">
        <f t="shared" si="7"/>
        <v>0</v>
      </c>
      <c r="T101" s="53"/>
      <c r="U101" s="57"/>
      <c r="V101" s="59">
        <f t="shared" si="8"/>
        <v>0</v>
      </c>
    </row>
    <row r="102" spans="1:22" ht="27" customHeight="1">
      <c r="A102" s="11" t="s">
        <v>8</v>
      </c>
      <c r="B102" s="53"/>
      <c r="C102" s="57"/>
      <c r="D102" s="58">
        <f t="shared" si="2"/>
        <v>0</v>
      </c>
      <c r="E102" s="53"/>
      <c r="F102" s="57"/>
      <c r="G102" s="58">
        <f t="shared" si="3"/>
        <v>0</v>
      </c>
      <c r="H102" s="53">
        <v>3</v>
      </c>
      <c r="I102" s="57"/>
      <c r="J102" s="58">
        <f t="shared" si="4"/>
        <v>3</v>
      </c>
      <c r="K102" s="53">
        <v>5</v>
      </c>
      <c r="L102" s="57"/>
      <c r="M102" s="58">
        <f t="shared" si="5"/>
        <v>5</v>
      </c>
      <c r="N102" s="53">
        <v>6</v>
      </c>
      <c r="O102" s="57"/>
      <c r="P102" s="58">
        <f t="shared" si="6"/>
        <v>6</v>
      </c>
      <c r="Q102" s="53">
        <v>7</v>
      </c>
      <c r="R102" s="57"/>
      <c r="S102" s="58">
        <f t="shared" si="7"/>
        <v>7</v>
      </c>
      <c r="T102" s="53">
        <v>7</v>
      </c>
      <c r="U102" s="57"/>
      <c r="V102" s="59">
        <f t="shared" si="8"/>
        <v>7</v>
      </c>
    </row>
    <row r="103" spans="1:22">
      <c r="A103" s="38" t="s">
        <v>92</v>
      </c>
      <c r="B103" s="53"/>
      <c r="C103" s="57"/>
      <c r="D103" s="58">
        <f t="shared" si="2"/>
        <v>0</v>
      </c>
      <c r="E103" s="53"/>
      <c r="F103" s="57"/>
      <c r="G103" s="58">
        <f t="shared" si="3"/>
        <v>0</v>
      </c>
      <c r="H103" s="53">
        <v>4</v>
      </c>
      <c r="I103" s="57"/>
      <c r="J103" s="58">
        <f t="shared" si="4"/>
        <v>4</v>
      </c>
      <c r="K103" s="53">
        <v>5</v>
      </c>
      <c r="L103" s="57"/>
      <c r="M103" s="58">
        <f t="shared" si="5"/>
        <v>5</v>
      </c>
      <c r="N103" s="53">
        <v>6</v>
      </c>
      <c r="O103" s="57"/>
      <c r="P103" s="58">
        <f t="shared" si="6"/>
        <v>6</v>
      </c>
      <c r="Q103" s="53">
        <v>7</v>
      </c>
      <c r="R103" s="57"/>
      <c r="S103" s="58">
        <f t="shared" si="7"/>
        <v>7</v>
      </c>
      <c r="T103" s="53">
        <v>7</v>
      </c>
      <c r="U103" s="57"/>
      <c r="V103" s="59">
        <f t="shared" si="8"/>
        <v>7</v>
      </c>
    </row>
    <row r="104" spans="1:22" ht="41.4">
      <c r="A104" s="39" t="s">
        <v>93</v>
      </c>
      <c r="B104" s="56"/>
      <c r="C104" s="60"/>
      <c r="D104" s="61">
        <f>SUM(B104:C104)</f>
        <v>0</v>
      </c>
      <c r="E104" s="56"/>
      <c r="F104" s="60"/>
      <c r="G104" s="61">
        <f>SUM(E104:F104)</f>
        <v>0</v>
      </c>
      <c r="H104" s="56">
        <v>7</v>
      </c>
      <c r="I104" s="60">
        <v>1</v>
      </c>
      <c r="J104" s="61">
        <f>SUM(H104:I104)</f>
        <v>8</v>
      </c>
      <c r="K104" s="56">
        <v>10</v>
      </c>
      <c r="L104" s="60">
        <v>2</v>
      </c>
      <c r="M104" s="61">
        <f>SUM(K104:L104)</f>
        <v>12</v>
      </c>
      <c r="N104" s="56">
        <v>12</v>
      </c>
      <c r="O104" s="60">
        <v>2</v>
      </c>
      <c r="P104" s="61">
        <f>SUM(N104:O104)</f>
        <v>14</v>
      </c>
      <c r="Q104" s="56">
        <v>14</v>
      </c>
      <c r="R104" s="60">
        <v>3</v>
      </c>
      <c r="S104" s="61">
        <f>SUM(Q104:R104)</f>
        <v>17</v>
      </c>
      <c r="T104" s="56">
        <v>14</v>
      </c>
      <c r="U104" s="60">
        <v>3</v>
      </c>
      <c r="V104" s="61">
        <f>SUM(T104:U104)</f>
        <v>17</v>
      </c>
    </row>
    <row r="105" spans="1:22">
      <c r="A105" s="29"/>
      <c r="B105" s="30"/>
      <c r="C105" s="31"/>
      <c r="D105" s="30"/>
      <c r="E105" s="31"/>
      <c r="F105" s="30"/>
      <c r="G105" s="31"/>
      <c r="H105" s="30"/>
      <c r="I105" s="31"/>
      <c r="J105" s="30"/>
      <c r="K105" s="31"/>
      <c r="L105" s="30"/>
      <c r="M105" s="31"/>
      <c r="N105" s="30"/>
      <c r="O105" s="31"/>
    </row>
    <row r="106" spans="1:22">
      <c r="A106" s="29"/>
      <c r="B106" s="30"/>
      <c r="C106" s="31"/>
      <c r="D106" s="30"/>
      <c r="E106" s="31"/>
      <c r="F106" s="30"/>
      <c r="G106" s="31"/>
      <c r="H106" s="30"/>
      <c r="I106" s="31"/>
      <c r="J106" s="30"/>
      <c r="K106" s="31"/>
      <c r="L106" s="30"/>
      <c r="M106" s="31"/>
      <c r="N106" s="30"/>
      <c r="O106" s="31"/>
    </row>
    <row r="107" spans="1:22">
      <c r="A107" s="473" t="s">
        <v>102</v>
      </c>
      <c r="B107" s="195"/>
      <c r="C107" s="187">
        <v>2006</v>
      </c>
      <c r="D107" s="189"/>
      <c r="E107" s="188"/>
      <c r="F107" s="187">
        <v>2007</v>
      </c>
      <c r="G107" s="189"/>
      <c r="H107" s="188"/>
      <c r="I107" s="187">
        <v>2008</v>
      </c>
      <c r="J107" s="189"/>
      <c r="K107" s="188"/>
      <c r="L107" s="187">
        <v>2009</v>
      </c>
      <c r="M107" s="189"/>
      <c r="N107" s="188"/>
      <c r="O107" s="187">
        <v>2010</v>
      </c>
      <c r="P107" s="189"/>
      <c r="Q107" s="188"/>
      <c r="R107" s="187">
        <v>2011</v>
      </c>
      <c r="S107" s="189"/>
      <c r="T107" s="188"/>
      <c r="U107" s="187">
        <v>2012</v>
      </c>
      <c r="V107" s="189"/>
    </row>
    <row r="108" spans="1:22">
      <c r="A108" s="474"/>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c r="A109" s="14" t="s">
        <v>7</v>
      </c>
      <c r="B109" s="68" t="str">
        <f>IFERROR(B94*100/$B$85,"")</f>
        <v/>
      </c>
      <c r="C109" s="68" t="str">
        <f>IFERROR(C94*100/$C$85,"")</f>
        <v/>
      </c>
      <c r="D109" s="68" t="str">
        <f>IFERROR(D94*100/$D$85,"")</f>
        <v/>
      </c>
      <c r="E109" s="68" t="str">
        <f>IFERROR(E94*100/$E$85,"")</f>
        <v/>
      </c>
      <c r="F109" s="68" t="str">
        <f>IFERROR(F94*100/$F$85,"")</f>
        <v/>
      </c>
      <c r="G109" s="68" t="str">
        <f>IFERROR(G94*100/$G$85,"")</f>
        <v/>
      </c>
      <c r="H109" s="68">
        <f>IFERROR(H94*100/$H$85,"")</f>
        <v>0</v>
      </c>
      <c r="I109" s="68" t="str">
        <f>IFERROR(I94*100/$I$85,"")</f>
        <v/>
      </c>
      <c r="J109" s="68">
        <f>IFERROR(J94*100/$J$85,"")</f>
        <v>0</v>
      </c>
      <c r="K109" s="68">
        <f>IFERROR(K94*100/$K$85,"")</f>
        <v>0</v>
      </c>
      <c r="L109" s="68">
        <f>IFERROR(L94*100/$L$85,"")</f>
        <v>0</v>
      </c>
      <c r="M109" s="68">
        <f>IFERROR(M94*100/$M$85,"")</f>
        <v>0</v>
      </c>
      <c r="N109" s="68">
        <f>IFERROR(N94*100/$N$85,"")</f>
        <v>0</v>
      </c>
      <c r="O109" s="68">
        <f>IFERROR(O94*100/$O$85,"")</f>
        <v>0</v>
      </c>
      <c r="P109" s="68">
        <f>IFERROR(P94*100/$P$85,"")</f>
        <v>0</v>
      </c>
      <c r="Q109" s="68">
        <f>IFERROR(Q94*100/$Q$85,"")</f>
        <v>6.666666666666667</v>
      </c>
      <c r="R109" s="68">
        <f>IFERROR(R94*100/$R$85,"")</f>
        <v>0</v>
      </c>
      <c r="S109" s="68">
        <f>IFERROR(S94*100/$S$85,"")</f>
        <v>6.25</v>
      </c>
      <c r="T109" s="68">
        <f>IFERROR(T94*100/$T$85,"")</f>
        <v>6.666666666666667</v>
      </c>
      <c r="U109" s="68">
        <f>IFERROR(U94*100/$U$85,"")</f>
        <v>0</v>
      </c>
      <c r="V109" s="196">
        <f>IFERROR(V94*100/$V$85,"")</f>
        <v>6.25</v>
      </c>
    </row>
    <row r="110" spans="1:22">
      <c r="A110" s="11" t="s">
        <v>1</v>
      </c>
      <c r="B110" s="69" t="str">
        <f>IFERROR(B95*100/$B$85,"")</f>
        <v/>
      </c>
      <c r="C110" s="69" t="str">
        <f>IFERROR(C95*100/$C$85,"")</f>
        <v/>
      </c>
      <c r="D110" s="69" t="str">
        <f>IFERROR(D95*100/$D$85,"")</f>
        <v/>
      </c>
      <c r="E110" s="69" t="str">
        <f>IFERROR(E95*100/$E$85,"")</f>
        <v/>
      </c>
      <c r="F110" s="69" t="str">
        <f>IFERROR(F95*100/$F$85,"")</f>
        <v/>
      </c>
      <c r="G110" s="69" t="str">
        <f>IFERROR(G95*100/$G$85,"")</f>
        <v/>
      </c>
      <c r="H110" s="69">
        <f>IFERROR(H95*100/$H$85,"")</f>
        <v>37.5</v>
      </c>
      <c r="I110" s="69" t="str">
        <f>IFERROR(I95*100/$I$85,"")</f>
        <v/>
      </c>
      <c r="J110" s="69">
        <f>IFERROR(J95*100/$J$85,"")</f>
        <v>37.5</v>
      </c>
      <c r="K110" s="69">
        <f>IFERROR(K95*100/$K$85,"")</f>
        <v>27.272727272727273</v>
      </c>
      <c r="L110" s="69">
        <f>IFERROR(L95*100/$L$85,"")</f>
        <v>100</v>
      </c>
      <c r="M110" s="69">
        <f>IFERROR(M95*100/$M$85,"")</f>
        <v>33.333333333333336</v>
      </c>
      <c r="N110" s="69">
        <f>IFERROR(N95*100/$N$85,"")</f>
        <v>23.076923076923077</v>
      </c>
      <c r="O110" s="69">
        <f>IFERROR(O95*100/$O$85,"")</f>
        <v>100</v>
      </c>
      <c r="P110" s="69">
        <f>IFERROR(P95*100/$P$85,"")</f>
        <v>28.571428571428573</v>
      </c>
      <c r="Q110" s="69">
        <f>IFERROR(Q95*100/$Q$85,"")</f>
        <v>13.333333333333334</v>
      </c>
      <c r="R110" s="69">
        <f>IFERROR(R95*100/$R$85,"")</f>
        <v>0</v>
      </c>
      <c r="S110" s="69">
        <f>IFERROR(S95*100/$S$85,"")</f>
        <v>12.5</v>
      </c>
      <c r="T110" s="69">
        <f>IFERROR(T95*100/$T$85,"")</f>
        <v>13.333333333333334</v>
      </c>
      <c r="U110" s="69">
        <f>IFERROR(U95*100/$U$85,"")</f>
        <v>0</v>
      </c>
      <c r="V110" s="197">
        <f>IFERROR(V95*100/$V$85,"")</f>
        <v>12.5</v>
      </c>
    </row>
    <row r="111" spans="1:22">
      <c r="A111" s="11" t="s">
        <v>2</v>
      </c>
      <c r="B111" s="69" t="str">
        <f>IFERROR(B96*100/$B$85,"")</f>
        <v/>
      </c>
      <c r="C111" s="69" t="str">
        <f>IFERROR(C96*100/$C$85,"")</f>
        <v/>
      </c>
      <c r="D111" s="69" t="str">
        <f>IFERROR(D96*100/$D$85,"")</f>
        <v/>
      </c>
      <c r="E111" s="69" t="str">
        <f>IFERROR(E96*100/$E$85,"")</f>
        <v/>
      </c>
      <c r="F111" s="69" t="str">
        <f>IFERROR(F96*100/$F$85,"")</f>
        <v/>
      </c>
      <c r="G111" s="69" t="str">
        <f>IFERROR(G96*100/$G$85,"")</f>
        <v/>
      </c>
      <c r="H111" s="69">
        <f>IFERROR(H96*100/$H$85,"")</f>
        <v>62.5</v>
      </c>
      <c r="I111" s="69" t="str">
        <f>IFERROR(I96*100/$I$85,"")</f>
        <v/>
      </c>
      <c r="J111" s="69">
        <f>IFERROR(J96*100/$J$85,"")</f>
        <v>62.5</v>
      </c>
      <c r="K111" s="69">
        <f>IFERROR(K96*100/$K$85,"")</f>
        <v>72.727272727272734</v>
      </c>
      <c r="L111" s="69">
        <f>IFERROR(L96*100/$L$85,"")</f>
        <v>0</v>
      </c>
      <c r="M111" s="69">
        <f>IFERROR(M96*100/$M$85,"")</f>
        <v>66.666666666666671</v>
      </c>
      <c r="N111" s="69">
        <f>IFERROR(N96*100/$N$85,"")</f>
        <v>76.92307692307692</v>
      </c>
      <c r="O111" s="69">
        <f>IFERROR(O96*100/$O$85,"")</f>
        <v>0</v>
      </c>
      <c r="P111" s="69">
        <f>IFERROR(P96*100/$P$85,"")</f>
        <v>71.428571428571431</v>
      </c>
      <c r="Q111" s="69">
        <f>IFERROR(Q96*100/$Q$85,"")</f>
        <v>80</v>
      </c>
      <c r="R111" s="69">
        <f>IFERROR(R96*100/$R$85,"")</f>
        <v>100</v>
      </c>
      <c r="S111" s="69">
        <f>IFERROR(S96*100/$S$85,"")</f>
        <v>81.25</v>
      </c>
      <c r="T111" s="69">
        <f>IFERROR(T96*100/$T$85,"")</f>
        <v>80</v>
      </c>
      <c r="U111" s="69">
        <f>IFERROR(U96*100/$U$85,"")</f>
        <v>100</v>
      </c>
      <c r="V111" s="197">
        <f>IFERROR(V96*100/$V$85,"")</f>
        <v>81.25</v>
      </c>
    </row>
    <row r="112" spans="1:22">
      <c r="A112" s="43" t="s">
        <v>49</v>
      </c>
      <c r="B112" s="69" t="str">
        <f>IFERROR(B97*100/B85,"")</f>
        <v/>
      </c>
      <c r="C112" s="69" t="str">
        <f t="shared" ref="C112:V112" si="10">IFERROR(C97*100/C85,"")</f>
        <v/>
      </c>
      <c r="D112" s="69" t="str">
        <f t="shared" si="10"/>
        <v/>
      </c>
      <c r="E112" s="69" t="str">
        <f t="shared" si="10"/>
        <v/>
      </c>
      <c r="F112" s="69" t="str">
        <f t="shared" si="10"/>
        <v/>
      </c>
      <c r="G112" s="69" t="str">
        <f t="shared" si="10"/>
        <v/>
      </c>
      <c r="H112" s="69">
        <f t="shared" si="10"/>
        <v>100</v>
      </c>
      <c r="I112" s="69" t="str">
        <f t="shared" si="10"/>
        <v/>
      </c>
      <c r="J112" s="69">
        <f t="shared" si="10"/>
        <v>100</v>
      </c>
      <c r="K112" s="69">
        <f t="shared" si="10"/>
        <v>100</v>
      </c>
      <c r="L112" s="69">
        <f t="shared" si="10"/>
        <v>100</v>
      </c>
      <c r="M112" s="69">
        <f t="shared" si="10"/>
        <v>100</v>
      </c>
      <c r="N112" s="69">
        <f t="shared" si="10"/>
        <v>100</v>
      </c>
      <c r="O112" s="69">
        <f t="shared" si="10"/>
        <v>100</v>
      </c>
      <c r="P112" s="69">
        <f t="shared" si="10"/>
        <v>100</v>
      </c>
      <c r="Q112" s="69">
        <f t="shared" si="10"/>
        <v>100</v>
      </c>
      <c r="R112" s="69">
        <f t="shared" si="10"/>
        <v>100</v>
      </c>
      <c r="S112" s="69">
        <f t="shared" si="10"/>
        <v>100</v>
      </c>
      <c r="T112" s="69">
        <f t="shared" si="10"/>
        <v>100</v>
      </c>
      <c r="U112" s="69">
        <f t="shared" si="10"/>
        <v>100</v>
      </c>
      <c r="V112" s="197">
        <f t="shared" si="10"/>
        <v>100</v>
      </c>
    </row>
    <row r="113" spans="1:22">
      <c r="A113" s="38" t="s">
        <v>90</v>
      </c>
      <c r="B113" s="69" t="str">
        <f>IFERROR(B98*100/B97,"")</f>
        <v/>
      </c>
      <c r="C113" s="69" t="str">
        <f t="shared" ref="C113:V113" si="11">IFERROR(C98*100/C97,"")</f>
        <v/>
      </c>
      <c r="D113" s="69" t="str">
        <f t="shared" si="11"/>
        <v/>
      </c>
      <c r="E113" s="69" t="str">
        <f t="shared" si="11"/>
        <v/>
      </c>
      <c r="F113" s="69" t="str">
        <f t="shared" si="11"/>
        <v/>
      </c>
      <c r="G113" s="69" t="str">
        <f t="shared" si="11"/>
        <v/>
      </c>
      <c r="H113" s="69">
        <f t="shared" si="11"/>
        <v>0</v>
      </c>
      <c r="I113" s="69" t="str">
        <f t="shared" si="11"/>
        <v/>
      </c>
      <c r="J113" s="69">
        <f t="shared" si="11"/>
        <v>0</v>
      </c>
      <c r="K113" s="69">
        <f t="shared" si="11"/>
        <v>0</v>
      </c>
      <c r="L113" s="69">
        <f t="shared" si="11"/>
        <v>0</v>
      </c>
      <c r="M113" s="69">
        <f t="shared" si="11"/>
        <v>0</v>
      </c>
      <c r="N113" s="69">
        <f t="shared" si="11"/>
        <v>0</v>
      </c>
      <c r="O113" s="69">
        <f t="shared" si="11"/>
        <v>0</v>
      </c>
      <c r="P113" s="69">
        <f t="shared" si="11"/>
        <v>0</v>
      </c>
      <c r="Q113" s="69">
        <f t="shared" si="11"/>
        <v>0</v>
      </c>
      <c r="R113" s="69">
        <f t="shared" si="11"/>
        <v>0</v>
      </c>
      <c r="S113" s="69">
        <f t="shared" si="11"/>
        <v>0</v>
      </c>
      <c r="T113" s="69">
        <f t="shared" si="11"/>
        <v>0</v>
      </c>
      <c r="U113" s="69">
        <f t="shared" si="11"/>
        <v>0</v>
      </c>
      <c r="V113" s="197">
        <f t="shared" si="11"/>
        <v>0</v>
      </c>
    </row>
    <row r="114" spans="1:22">
      <c r="A114" s="38" t="s">
        <v>91</v>
      </c>
      <c r="B114" s="69" t="str">
        <f>IFERROR(B99*100/B96,"")</f>
        <v/>
      </c>
      <c r="C114" s="69" t="str">
        <f>IFERROR(C99*100/C96,"")</f>
        <v/>
      </c>
      <c r="D114" s="69" t="str">
        <f t="shared" ref="D114:V114" si="12">IFERROR(D99*100/D96,"")</f>
        <v/>
      </c>
      <c r="E114" s="69" t="str">
        <f t="shared" si="12"/>
        <v/>
      </c>
      <c r="F114" s="69" t="str">
        <f t="shared" si="12"/>
        <v/>
      </c>
      <c r="G114" s="69" t="str">
        <f t="shared" si="12"/>
        <v/>
      </c>
      <c r="H114" s="69">
        <f t="shared" si="12"/>
        <v>0</v>
      </c>
      <c r="I114" s="69" t="str">
        <f t="shared" si="12"/>
        <v/>
      </c>
      <c r="J114" s="69">
        <f t="shared" si="12"/>
        <v>0</v>
      </c>
      <c r="K114" s="69">
        <f t="shared" si="12"/>
        <v>0</v>
      </c>
      <c r="L114" s="69" t="str">
        <f t="shared" si="12"/>
        <v/>
      </c>
      <c r="M114" s="69">
        <f t="shared" si="12"/>
        <v>0</v>
      </c>
      <c r="N114" s="69">
        <f t="shared" si="12"/>
        <v>0</v>
      </c>
      <c r="O114" s="69" t="str">
        <f t="shared" si="12"/>
        <v/>
      </c>
      <c r="P114" s="69">
        <f t="shared" si="12"/>
        <v>0</v>
      </c>
      <c r="Q114" s="69">
        <f t="shared" si="12"/>
        <v>0</v>
      </c>
      <c r="R114" s="69">
        <f t="shared" si="12"/>
        <v>0</v>
      </c>
      <c r="S114" s="69">
        <f t="shared" si="12"/>
        <v>0</v>
      </c>
      <c r="T114" s="69">
        <f t="shared" si="12"/>
        <v>0</v>
      </c>
      <c r="U114" s="69">
        <f t="shared" si="12"/>
        <v>0</v>
      </c>
      <c r="V114" s="197">
        <f t="shared" si="12"/>
        <v>0</v>
      </c>
    </row>
    <row r="115" spans="1:22">
      <c r="A115" s="11" t="s">
        <v>45</v>
      </c>
      <c r="B115" s="69" t="str">
        <f>IF(B100=0,"",B100*100/$B$85)</f>
        <v/>
      </c>
      <c r="C115" s="69" t="str">
        <f>IF(C100=0,"",C100*100/$C$85)</f>
        <v/>
      </c>
      <c r="D115" s="69" t="str">
        <f>IF(D100=0,"",D100*100/$D$85)</f>
        <v/>
      </c>
      <c r="E115" s="69" t="str">
        <f>IF(E100=0,"",E100*100/$E$85)</f>
        <v/>
      </c>
      <c r="F115" s="69" t="str">
        <f>IF(F100=0,"",F100*100/$F$85)</f>
        <v/>
      </c>
      <c r="G115" s="69" t="str">
        <f>IF(G100=0,"",G100*100/$G$85)</f>
        <v/>
      </c>
      <c r="H115" s="69">
        <f>IF(H100=0,"",H100*100/$H$85)</f>
        <v>12.5</v>
      </c>
      <c r="I115" s="69" t="str">
        <f>IF(I100=0,"",I100*100/$I$85)</f>
        <v/>
      </c>
      <c r="J115" s="69">
        <f>IF(J100=0,"",J100*100/$J$85)</f>
        <v>12.5</v>
      </c>
      <c r="K115" s="69">
        <f>IF(K100=0,"",K100*100/$K$85)</f>
        <v>36.363636363636367</v>
      </c>
      <c r="L115" s="69" t="str">
        <f>IF(L100=0,"",L100*100/$L$85)</f>
        <v/>
      </c>
      <c r="M115" s="69">
        <f>IF(M100=0,"",M100*100/$M$85)</f>
        <v>33.333333333333336</v>
      </c>
      <c r="N115" s="69">
        <f>IF(N100=0,"",N100*100/$N$85)</f>
        <v>30.76923076923077</v>
      </c>
      <c r="O115" s="69" t="str">
        <f>IF(O100=0,"",O100*100/$O$85)</f>
        <v/>
      </c>
      <c r="P115" s="69">
        <f>IF(P100=0,"",P100*100/$P$85)</f>
        <v>28.571428571428573</v>
      </c>
      <c r="Q115" s="69">
        <f>IF(Q100=0,"",Q100*100/$Q$85)</f>
        <v>33.333333333333336</v>
      </c>
      <c r="R115" s="69" t="str">
        <f>IF(R100=0,"",R100*100/$R$85)</f>
        <v/>
      </c>
      <c r="S115" s="69">
        <f>IF(S100=0,"",S100*100/$S$85)</f>
        <v>31.25</v>
      </c>
      <c r="T115" s="69">
        <f>IF(T100=0,"",T100*100/$T$85)</f>
        <v>33.333333333333336</v>
      </c>
      <c r="U115" s="69" t="str">
        <f>IF(U100=0,"",U100*100/$U$85)</f>
        <v/>
      </c>
      <c r="V115" s="197">
        <f>IF(V100=0,"",V100*100/$V$85)</f>
        <v>31.25</v>
      </c>
    </row>
    <row r="116" spans="1:22">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197" t="str">
        <f>IF(V101=0,"",V101*100/$V$85)</f>
        <v/>
      </c>
    </row>
    <row r="117" spans="1:22" ht="27" customHeight="1">
      <c r="A117" s="11" t="s">
        <v>8</v>
      </c>
      <c r="B117" s="69" t="str">
        <f>IF(B102=0,"",B102*100/$B$85)</f>
        <v/>
      </c>
      <c r="C117" s="69" t="str">
        <f>IF(C102=0,"",C102*100/$C$85)</f>
        <v/>
      </c>
      <c r="D117" s="69" t="str">
        <f>IF(D102=0,"",D102*100/$D$85)</f>
        <v/>
      </c>
      <c r="E117" s="69" t="str">
        <f>IF(E102=0,"",E102*100/$E$85)</f>
        <v/>
      </c>
      <c r="F117" s="69" t="str">
        <f>IF(F102=0,"",F102*100/$F$85)</f>
        <v/>
      </c>
      <c r="G117" s="69" t="str">
        <f>IF(G102=0,"",G102*100/$G$85)</f>
        <v/>
      </c>
      <c r="H117" s="69">
        <f>IF(H102=0,"",H102*100/$H$85)</f>
        <v>37.5</v>
      </c>
      <c r="I117" s="69" t="str">
        <f>IF(I102=0,"",I102*100/$I$85)</f>
        <v/>
      </c>
      <c r="J117" s="69">
        <f>IF(J102=0,"",J102*100/$J$85)</f>
        <v>37.5</v>
      </c>
      <c r="K117" s="69">
        <f>IF(K102=0,"",K102*100/$K$85)</f>
        <v>45.454545454545453</v>
      </c>
      <c r="L117" s="69" t="str">
        <f>IF(L102=0,"",L102*100/$L$85)</f>
        <v/>
      </c>
      <c r="M117" s="69">
        <f>IF(M102=0,"",M102*100/$M$85)</f>
        <v>41.666666666666664</v>
      </c>
      <c r="N117" s="69">
        <f>IF(N102=0,"",N102*100/$N$85)</f>
        <v>46.153846153846153</v>
      </c>
      <c r="O117" s="69" t="str">
        <f>IF(O102=0,"",O102*100/$O$85)</f>
        <v/>
      </c>
      <c r="P117" s="69">
        <f>IF(P102=0,"",P102*100/$P$85)</f>
        <v>42.857142857142854</v>
      </c>
      <c r="Q117" s="69">
        <f>IF(Q102=0,"",Q102*100/$Q$85)</f>
        <v>46.666666666666664</v>
      </c>
      <c r="R117" s="69" t="str">
        <f>IF(R102=0,"",R102*100/$R$85)</f>
        <v/>
      </c>
      <c r="S117" s="69">
        <f>IF(S102=0,"",S102*100/$S$85)</f>
        <v>43.75</v>
      </c>
      <c r="T117" s="69">
        <f>IF(T102=0,"",T102*100/$T$85)</f>
        <v>46.666666666666664</v>
      </c>
      <c r="U117" s="69" t="str">
        <f>IF(U102=0,"",U102*100/$U$85)</f>
        <v/>
      </c>
      <c r="V117" s="197">
        <f>IF(V102=0,"",V102*100/$V$85)</f>
        <v>43.75</v>
      </c>
    </row>
    <row r="118" spans="1:22">
      <c r="A118" s="38" t="s">
        <v>92</v>
      </c>
      <c r="B118" s="69" t="str">
        <f>IFERROR(B103*100/B85,"")</f>
        <v/>
      </c>
      <c r="C118" s="69" t="str">
        <f t="shared" ref="C118:V118" si="13">IFERROR(C103*100/C85,"")</f>
        <v/>
      </c>
      <c r="D118" s="69" t="str">
        <f t="shared" si="13"/>
        <v/>
      </c>
      <c r="E118" s="69" t="str">
        <f t="shared" si="13"/>
        <v/>
      </c>
      <c r="F118" s="69" t="str">
        <f t="shared" si="13"/>
        <v/>
      </c>
      <c r="G118" s="69" t="str">
        <f t="shared" si="13"/>
        <v/>
      </c>
      <c r="H118" s="69">
        <f t="shared" si="13"/>
        <v>50</v>
      </c>
      <c r="I118" s="69" t="str">
        <f t="shared" si="13"/>
        <v/>
      </c>
      <c r="J118" s="69">
        <f t="shared" si="13"/>
        <v>50</v>
      </c>
      <c r="K118" s="69">
        <f t="shared" si="13"/>
        <v>45.454545454545453</v>
      </c>
      <c r="L118" s="69">
        <f t="shared" si="13"/>
        <v>0</v>
      </c>
      <c r="M118" s="69">
        <f t="shared" si="13"/>
        <v>41.666666666666664</v>
      </c>
      <c r="N118" s="69">
        <f t="shared" si="13"/>
        <v>46.153846153846153</v>
      </c>
      <c r="O118" s="69">
        <f t="shared" si="13"/>
        <v>0</v>
      </c>
      <c r="P118" s="69">
        <f t="shared" si="13"/>
        <v>42.857142857142854</v>
      </c>
      <c r="Q118" s="69">
        <f t="shared" si="13"/>
        <v>46.666666666666664</v>
      </c>
      <c r="R118" s="69">
        <f t="shared" si="13"/>
        <v>0</v>
      </c>
      <c r="S118" s="69">
        <f t="shared" si="13"/>
        <v>43.75</v>
      </c>
      <c r="T118" s="69">
        <f t="shared" si="13"/>
        <v>46.666666666666664</v>
      </c>
      <c r="U118" s="69">
        <f t="shared" si="13"/>
        <v>0</v>
      </c>
      <c r="V118" s="197">
        <f t="shared" si="13"/>
        <v>43.75</v>
      </c>
    </row>
    <row r="119" spans="1:22" ht="41.4">
      <c r="A119" s="39" t="s">
        <v>93</v>
      </c>
      <c r="B119" s="70" t="str">
        <f>IFERROR(B104*100/B85,"")</f>
        <v/>
      </c>
      <c r="C119" s="70" t="str">
        <f t="shared" ref="C119:V119" si="14">IFERROR(C104*100/C85,"")</f>
        <v/>
      </c>
      <c r="D119" s="70" t="str">
        <f t="shared" si="14"/>
        <v/>
      </c>
      <c r="E119" s="70" t="str">
        <f t="shared" si="14"/>
        <v/>
      </c>
      <c r="F119" s="70" t="str">
        <f t="shared" si="14"/>
        <v/>
      </c>
      <c r="G119" s="70" t="str">
        <f t="shared" si="14"/>
        <v/>
      </c>
      <c r="H119" s="70">
        <f t="shared" si="14"/>
        <v>87.5</v>
      </c>
      <c r="I119" s="70" t="str">
        <f t="shared" si="14"/>
        <v/>
      </c>
      <c r="J119" s="70">
        <f t="shared" si="14"/>
        <v>100</v>
      </c>
      <c r="K119" s="70">
        <f t="shared" si="14"/>
        <v>90.909090909090907</v>
      </c>
      <c r="L119" s="70">
        <f t="shared" si="14"/>
        <v>200</v>
      </c>
      <c r="M119" s="70">
        <f t="shared" si="14"/>
        <v>100</v>
      </c>
      <c r="N119" s="70">
        <f t="shared" si="14"/>
        <v>92.307692307692307</v>
      </c>
      <c r="O119" s="70">
        <f t="shared" si="14"/>
        <v>200</v>
      </c>
      <c r="P119" s="70">
        <f t="shared" si="14"/>
        <v>100</v>
      </c>
      <c r="Q119" s="70">
        <f t="shared" si="14"/>
        <v>93.333333333333329</v>
      </c>
      <c r="R119" s="70">
        <f t="shared" si="14"/>
        <v>300</v>
      </c>
      <c r="S119" s="70">
        <f t="shared" si="14"/>
        <v>106.25</v>
      </c>
      <c r="T119" s="70">
        <f t="shared" si="14"/>
        <v>93.333333333333329</v>
      </c>
      <c r="U119" s="70">
        <f t="shared" si="14"/>
        <v>300</v>
      </c>
      <c r="V119" s="198">
        <f t="shared" si="14"/>
        <v>106.25</v>
      </c>
    </row>
    <row r="120" spans="1:22">
      <c r="A120" s="29"/>
      <c r="B120" s="30"/>
      <c r="C120" s="31"/>
      <c r="D120" s="30"/>
      <c r="E120" s="31"/>
      <c r="F120" s="30"/>
      <c r="G120" s="31"/>
      <c r="H120" s="30"/>
      <c r="I120" s="31"/>
      <c r="J120" s="30"/>
      <c r="K120" s="31"/>
      <c r="L120" s="30"/>
      <c r="M120" s="31"/>
      <c r="N120" s="30"/>
      <c r="O120" s="31"/>
    </row>
    <row r="121" spans="1:22">
      <c r="A121" s="4" t="s">
        <v>58</v>
      </c>
    </row>
    <row r="123" spans="1:22">
      <c r="A123" s="471" t="s">
        <v>47</v>
      </c>
      <c r="B123" s="471"/>
      <c r="C123" s="471"/>
      <c r="D123" s="471"/>
      <c r="E123" s="471"/>
      <c r="F123" s="471"/>
      <c r="G123" s="471"/>
      <c r="H123" s="471"/>
      <c r="I123" s="471"/>
      <c r="J123" s="471"/>
      <c r="K123" s="471"/>
      <c r="L123" s="471"/>
      <c r="M123" s="471"/>
      <c r="N123" s="471"/>
      <c r="O123" s="471"/>
    </row>
    <row r="124" spans="1:22">
      <c r="A124" s="472" t="s">
        <v>9</v>
      </c>
      <c r="B124" s="455">
        <v>2006</v>
      </c>
      <c r="C124" s="457"/>
      <c r="D124" s="455">
        <v>2007</v>
      </c>
      <c r="E124" s="457"/>
      <c r="F124" s="455">
        <v>2008</v>
      </c>
      <c r="G124" s="457"/>
      <c r="H124" s="455">
        <v>2009</v>
      </c>
      <c r="I124" s="457"/>
      <c r="J124" s="455">
        <v>2010</v>
      </c>
      <c r="K124" s="457"/>
      <c r="L124" s="455">
        <v>2011</v>
      </c>
      <c r="M124" s="457"/>
      <c r="N124" s="455">
        <v>2012</v>
      </c>
      <c r="O124" s="457"/>
    </row>
    <row r="125" spans="1:22">
      <c r="A125" s="472"/>
      <c r="B125" s="9" t="s">
        <v>4</v>
      </c>
      <c r="C125" s="165" t="s">
        <v>0</v>
      </c>
      <c r="D125" s="9" t="s">
        <v>4</v>
      </c>
      <c r="E125" s="165" t="s">
        <v>0</v>
      </c>
      <c r="F125" s="9" t="s">
        <v>4</v>
      </c>
      <c r="G125" s="165" t="s">
        <v>0</v>
      </c>
      <c r="H125" s="9" t="s">
        <v>4</v>
      </c>
      <c r="I125" s="165" t="s">
        <v>0</v>
      </c>
      <c r="J125" s="9" t="s">
        <v>4</v>
      </c>
      <c r="K125" s="165" t="s">
        <v>0</v>
      </c>
      <c r="L125" s="9" t="s">
        <v>4</v>
      </c>
      <c r="M125" s="165" t="s">
        <v>0</v>
      </c>
      <c r="N125" s="9" t="s">
        <v>4</v>
      </c>
      <c r="O125" s="165" t="s">
        <v>0</v>
      </c>
    </row>
    <row r="126" spans="1:22" ht="27.75" customHeight="1">
      <c r="A126" s="2" t="s">
        <v>78</v>
      </c>
      <c r="B126" s="199"/>
      <c r="C126" s="200" t="str">
        <f t="shared" ref="C126:C131" si="15">IF(B126=0,"",B126*100/$B$78)</f>
        <v/>
      </c>
      <c r="D126" s="201"/>
      <c r="E126" s="200" t="str">
        <f t="shared" ref="E126:E131" si="16">IF(D126=0,"",D126*100/$C$78)</f>
        <v/>
      </c>
      <c r="F126" s="201"/>
      <c r="G126" s="200" t="str">
        <f t="shared" ref="G126:G131" si="17">IF(F126=0,"",F126*100/$D$78)</f>
        <v/>
      </c>
      <c r="H126" s="201"/>
      <c r="I126" s="200" t="str">
        <f t="shared" ref="I126:I131" si="18">IF(H126=0,"",H126*100/$E$78)</f>
        <v/>
      </c>
      <c r="J126" s="201"/>
      <c r="K126" s="200" t="str">
        <f t="shared" ref="K126:K131" si="19">IF(J126=0,"",J126*100/$F$78)</f>
        <v/>
      </c>
      <c r="L126" s="201"/>
      <c r="M126" s="200" t="str">
        <f t="shared" ref="M126:M131" si="20">IF(L126=0,"",L126*100/$G$78)</f>
        <v/>
      </c>
      <c r="N126" s="201"/>
      <c r="O126" s="202" t="str">
        <f t="shared" ref="O126:O131" si="21">IF(N126=0,"",N126*100/$H$78)</f>
        <v/>
      </c>
    </row>
    <row r="127" spans="1:22" ht="27.75" customHeight="1">
      <c r="A127" s="3" t="s">
        <v>79</v>
      </c>
      <c r="B127" s="203"/>
      <c r="C127" s="204" t="str">
        <f t="shared" si="15"/>
        <v/>
      </c>
      <c r="D127" s="205"/>
      <c r="E127" s="204" t="str">
        <f t="shared" si="16"/>
        <v/>
      </c>
      <c r="F127" s="205"/>
      <c r="G127" s="204" t="str">
        <f t="shared" si="17"/>
        <v/>
      </c>
      <c r="H127" s="205"/>
      <c r="I127" s="204" t="str">
        <f t="shared" si="18"/>
        <v/>
      </c>
      <c r="J127" s="205"/>
      <c r="K127" s="204" t="str">
        <f t="shared" si="19"/>
        <v/>
      </c>
      <c r="L127" s="205"/>
      <c r="M127" s="204" t="str">
        <f t="shared" si="20"/>
        <v/>
      </c>
      <c r="N127" s="205"/>
      <c r="O127" s="206" t="str">
        <f t="shared" si="21"/>
        <v/>
      </c>
    </row>
    <row r="128" spans="1:22" ht="27.75" customHeight="1">
      <c r="A128" s="3" t="s">
        <v>80</v>
      </c>
      <c r="B128" s="203"/>
      <c r="C128" s="204" t="str">
        <f t="shared" si="15"/>
        <v/>
      </c>
      <c r="D128" s="205"/>
      <c r="E128" s="204" t="str">
        <f t="shared" si="16"/>
        <v/>
      </c>
      <c r="F128" s="205"/>
      <c r="G128" s="204" t="str">
        <f t="shared" si="17"/>
        <v/>
      </c>
      <c r="H128" s="205"/>
      <c r="I128" s="204" t="str">
        <f t="shared" si="18"/>
        <v/>
      </c>
      <c r="J128" s="205"/>
      <c r="K128" s="204" t="str">
        <f t="shared" si="19"/>
        <v/>
      </c>
      <c r="L128" s="205"/>
      <c r="M128" s="204" t="str">
        <f t="shared" si="20"/>
        <v/>
      </c>
      <c r="N128" s="205"/>
      <c r="O128" s="206" t="str">
        <f t="shared" si="21"/>
        <v/>
      </c>
    </row>
    <row r="129" spans="1:20" ht="27.75" customHeight="1">
      <c r="A129" s="3" t="s">
        <v>81</v>
      </c>
      <c r="B129" s="203"/>
      <c r="C129" s="204" t="str">
        <f t="shared" si="15"/>
        <v/>
      </c>
      <c r="D129" s="205"/>
      <c r="E129" s="204" t="str">
        <f t="shared" si="16"/>
        <v/>
      </c>
      <c r="F129" s="205"/>
      <c r="G129" s="204" t="str">
        <f t="shared" si="17"/>
        <v/>
      </c>
      <c r="H129" s="205"/>
      <c r="I129" s="204" t="str">
        <f t="shared" si="18"/>
        <v/>
      </c>
      <c r="J129" s="205"/>
      <c r="K129" s="204" t="str">
        <f t="shared" si="19"/>
        <v/>
      </c>
      <c r="L129" s="205"/>
      <c r="M129" s="204" t="str">
        <f t="shared" si="20"/>
        <v/>
      </c>
      <c r="N129" s="205"/>
      <c r="O129" s="206" t="str">
        <f t="shared" si="21"/>
        <v/>
      </c>
    </row>
    <row r="130" spans="1:20">
      <c r="A130" s="3" t="s">
        <v>59</v>
      </c>
      <c r="B130" s="207">
        <f>SUM(B126:B129)</f>
        <v>0</v>
      </c>
      <c r="C130" s="204" t="str">
        <f t="shared" si="15"/>
        <v/>
      </c>
      <c r="D130" s="207">
        <f>SUM(D126:D129)</f>
        <v>0</v>
      </c>
      <c r="E130" s="204" t="str">
        <f t="shared" si="16"/>
        <v/>
      </c>
      <c r="F130" s="207">
        <f>SUM(F126:F129)</f>
        <v>0</v>
      </c>
      <c r="G130" s="204" t="str">
        <f t="shared" si="17"/>
        <v/>
      </c>
      <c r="H130" s="207">
        <f>SUM(H126:H129)</f>
        <v>0</v>
      </c>
      <c r="I130" s="204" t="str">
        <f t="shared" si="18"/>
        <v/>
      </c>
      <c r="J130" s="207">
        <f>SUM(J126:J129)</f>
        <v>0</v>
      </c>
      <c r="K130" s="204" t="str">
        <f t="shared" si="19"/>
        <v/>
      </c>
      <c r="L130" s="207">
        <f>SUM(L126:L129)</f>
        <v>0</v>
      </c>
      <c r="M130" s="204" t="str">
        <f t="shared" si="20"/>
        <v/>
      </c>
      <c r="N130" s="207">
        <f>SUM(N126:N129)</f>
        <v>0</v>
      </c>
      <c r="O130" s="206" t="str">
        <f t="shared" si="21"/>
        <v/>
      </c>
    </row>
    <row r="131" spans="1:20" ht="25.5" customHeight="1">
      <c r="A131" s="11" t="s">
        <v>61</v>
      </c>
      <c r="B131" s="208"/>
      <c r="C131" s="204" t="str">
        <f t="shared" si="15"/>
        <v/>
      </c>
      <c r="D131" s="208"/>
      <c r="E131" s="204" t="str">
        <f t="shared" si="16"/>
        <v/>
      </c>
      <c r="F131" s="208"/>
      <c r="G131" s="204" t="str">
        <f t="shared" si="17"/>
        <v/>
      </c>
      <c r="H131" s="208"/>
      <c r="I131" s="204" t="str">
        <f t="shared" si="18"/>
        <v/>
      </c>
      <c r="J131" s="208"/>
      <c r="K131" s="204" t="str">
        <f t="shared" si="19"/>
        <v/>
      </c>
      <c r="L131" s="208"/>
      <c r="M131" s="204" t="str">
        <f t="shared" si="20"/>
        <v/>
      </c>
      <c r="N131" s="208"/>
      <c r="O131" s="206" t="str">
        <f t="shared" si="21"/>
        <v/>
      </c>
    </row>
    <row r="132" spans="1:20" ht="25.5" customHeight="1">
      <c r="A132" s="43" t="s">
        <v>113</v>
      </c>
      <c r="B132" s="208"/>
      <c r="C132" s="204" t="str">
        <f>IFERROR(B132*100/B78,"")</f>
        <v/>
      </c>
      <c r="D132" s="208"/>
      <c r="E132" s="204" t="str">
        <f>IFERROR(D132*100/C78,"")</f>
        <v/>
      </c>
      <c r="F132" s="208"/>
      <c r="G132" s="204">
        <f>IFERROR(F132*100/D78,"")</f>
        <v>0</v>
      </c>
      <c r="H132" s="208"/>
      <c r="I132" s="204">
        <f>IFERROR(H132*100/E78,"")</f>
        <v>0</v>
      </c>
      <c r="J132" s="208"/>
      <c r="K132" s="204">
        <f>IFERROR(J132*100/F78,"")</f>
        <v>0</v>
      </c>
      <c r="L132" s="208"/>
      <c r="M132" s="204">
        <f>IFERROR(L132*100/G78,"")</f>
        <v>0</v>
      </c>
      <c r="N132" s="208"/>
      <c r="O132" s="206">
        <f>IFERROR(N132*100/H78,"")</f>
        <v>0</v>
      </c>
    </row>
    <row r="133" spans="1:20" ht="25.5" customHeight="1">
      <c r="A133" s="38" t="s">
        <v>95</v>
      </c>
      <c r="B133" s="208"/>
      <c r="C133" s="204" t="str">
        <f>IFERROR(B133*100/B132,"")</f>
        <v/>
      </c>
      <c r="D133" s="208"/>
      <c r="E133" s="204" t="str">
        <f>IFERROR(D133*100/D132,"")</f>
        <v/>
      </c>
      <c r="F133" s="208"/>
      <c r="G133" s="204" t="str">
        <f>IFERROR(F133*100/F132,"")</f>
        <v/>
      </c>
      <c r="H133" s="208"/>
      <c r="I133" s="204" t="str">
        <f>IFERROR(H133*100/H132,"")</f>
        <v/>
      </c>
      <c r="J133" s="208"/>
      <c r="K133" s="204" t="str">
        <f>IFERROR(J133*100/J132,"")</f>
        <v/>
      </c>
      <c r="L133" s="208"/>
      <c r="M133" s="204" t="str">
        <f>IFERROR(L133*100/L132,"")</f>
        <v/>
      </c>
      <c r="N133" s="208"/>
      <c r="O133" s="206" t="str">
        <f>IFERROR(N133*100/N132,"")</f>
        <v/>
      </c>
    </row>
    <row r="134" spans="1:20" ht="25.5" customHeight="1">
      <c r="A134" s="38" t="s">
        <v>96</v>
      </c>
      <c r="B134" s="208"/>
      <c r="C134" s="204" t="str">
        <f>IFERROR(B134*100/B132,"")</f>
        <v/>
      </c>
      <c r="D134" s="208"/>
      <c r="E134" s="204" t="str">
        <f>IFERROR(D134*100/D132,"")</f>
        <v/>
      </c>
      <c r="F134" s="208"/>
      <c r="G134" s="204" t="str">
        <f>IFERROR(F134*100/F132,"")</f>
        <v/>
      </c>
      <c r="H134" s="208"/>
      <c r="I134" s="204" t="str">
        <f>IFERROR(H134*100/H132,"")</f>
        <v/>
      </c>
      <c r="J134" s="208"/>
      <c r="K134" s="204" t="str">
        <f>IFERROR(J134*100/J132,"")</f>
        <v/>
      </c>
      <c r="L134" s="208"/>
      <c r="M134" s="204" t="str">
        <f>IFERROR(L134*100/L132,"")</f>
        <v/>
      </c>
      <c r="N134" s="208"/>
      <c r="O134" s="206" t="str">
        <f>IFERROR(N134*100/N132,"")</f>
        <v/>
      </c>
    </row>
    <row r="135" spans="1:20" ht="25.5" customHeight="1">
      <c r="A135" s="38" t="s">
        <v>98</v>
      </c>
      <c r="B135" s="208"/>
      <c r="C135" s="204" t="str">
        <f>IFERROR(B135*100/B78,"")</f>
        <v/>
      </c>
      <c r="D135" s="208"/>
      <c r="E135" s="204" t="str">
        <f>IFERROR(D135*100/C78,"")</f>
        <v/>
      </c>
      <c r="F135" s="208"/>
      <c r="G135" s="204">
        <f>IFERROR(F135*100/D78,"")</f>
        <v>0</v>
      </c>
      <c r="H135" s="208"/>
      <c r="I135" s="204">
        <f>IFERROR(H135*100/E78,"")</f>
        <v>0</v>
      </c>
      <c r="J135" s="208"/>
      <c r="K135" s="204">
        <f>IFERROR(J135*100/F78,"")</f>
        <v>0</v>
      </c>
      <c r="L135" s="208"/>
      <c r="M135" s="204">
        <f>IFERROR(L135*100/G78,"")</f>
        <v>0</v>
      </c>
      <c r="N135" s="208"/>
      <c r="O135" s="206">
        <f>IFERROR(N135*100/H78,"")</f>
        <v>0</v>
      </c>
    </row>
    <row r="136" spans="1:20" ht="41.25" customHeight="1">
      <c r="A136" s="38" t="s">
        <v>97</v>
      </c>
      <c r="B136" s="208"/>
      <c r="C136" s="204" t="str">
        <f>IFERROR(B136*100/B135,"")</f>
        <v/>
      </c>
      <c r="D136" s="208"/>
      <c r="E136" s="204" t="str">
        <f>IFERROR(D136*100/D135,"")</f>
        <v/>
      </c>
      <c r="F136" s="208"/>
      <c r="G136" s="204" t="str">
        <f>IFERROR(F136*100/F135,"")</f>
        <v/>
      </c>
      <c r="H136" s="208"/>
      <c r="I136" s="204" t="str">
        <f>IFERROR(H136*100/H135,"")</f>
        <v/>
      </c>
      <c r="J136" s="208"/>
      <c r="K136" s="204" t="str">
        <f>IFERROR(J136*100/J135,"")</f>
        <v/>
      </c>
      <c r="L136" s="208"/>
      <c r="M136" s="204" t="str">
        <f>IFERROR(L136*100/L135,"")</f>
        <v/>
      </c>
      <c r="N136" s="208"/>
      <c r="O136" s="206" t="str">
        <f>IFERROR(N136*100/N135,"")</f>
        <v/>
      </c>
    </row>
    <row r="137" spans="1:20" ht="30.75" customHeight="1">
      <c r="A137" s="11" t="s">
        <v>69</v>
      </c>
      <c r="B137" s="209"/>
      <c r="C137" s="205"/>
      <c r="D137" s="205"/>
      <c r="E137" s="205"/>
      <c r="F137" s="205"/>
      <c r="G137" s="205"/>
      <c r="H137" s="205"/>
      <c r="I137" s="205"/>
      <c r="J137" s="205"/>
      <c r="K137" s="205"/>
      <c r="L137" s="205"/>
      <c r="M137" s="205"/>
      <c r="N137" s="205"/>
      <c r="O137" s="210"/>
      <c r="P137" s="23"/>
      <c r="Q137" s="24"/>
      <c r="R137" s="24"/>
      <c r="S137" s="24"/>
      <c r="T137" s="24"/>
    </row>
    <row r="138" spans="1:20" ht="33.75" customHeight="1">
      <c r="A138" s="11" t="s">
        <v>70</v>
      </c>
      <c r="B138" s="209"/>
      <c r="C138" s="205"/>
      <c r="D138" s="205"/>
      <c r="E138" s="205"/>
      <c r="F138" s="205"/>
      <c r="G138" s="205"/>
      <c r="H138" s="205"/>
      <c r="I138" s="205"/>
      <c r="J138" s="205"/>
      <c r="K138" s="205"/>
      <c r="L138" s="205"/>
      <c r="M138" s="205"/>
      <c r="N138" s="205"/>
      <c r="O138" s="210"/>
      <c r="P138" s="24"/>
      <c r="Q138" s="24"/>
      <c r="R138" s="24"/>
      <c r="S138" s="24"/>
      <c r="T138" s="24"/>
    </row>
    <row r="139" spans="1:20" ht="27.6">
      <c r="A139" s="11" t="s">
        <v>71</v>
      </c>
      <c r="B139" s="209"/>
      <c r="C139" s="211"/>
      <c r="D139" s="211"/>
      <c r="E139" s="211"/>
      <c r="F139" s="211"/>
      <c r="G139" s="211"/>
      <c r="H139" s="211"/>
      <c r="I139" s="211"/>
      <c r="J139" s="211"/>
      <c r="K139" s="211"/>
      <c r="L139" s="211"/>
      <c r="M139" s="211"/>
      <c r="N139" s="211"/>
      <c r="O139" s="212"/>
    </row>
    <row r="140" spans="1:20" ht="41.4">
      <c r="A140" s="6" t="s">
        <v>48</v>
      </c>
      <c r="B140" s="465"/>
      <c r="C140" s="465"/>
      <c r="D140" s="527"/>
      <c r="E140" s="527"/>
      <c r="F140" s="527"/>
      <c r="G140" s="527"/>
      <c r="H140" s="527"/>
      <c r="I140" s="527"/>
      <c r="J140" s="529"/>
      <c r="K140" s="530"/>
      <c r="L140" s="527"/>
      <c r="M140" s="527"/>
      <c r="N140" s="527"/>
      <c r="O140" s="528"/>
    </row>
    <row r="141" spans="1:20">
      <c r="A141" s="4" t="s">
        <v>58</v>
      </c>
    </row>
    <row r="142" spans="1:20" ht="27" customHeight="1">
      <c r="A142" s="459" t="s">
        <v>66</v>
      </c>
      <c r="B142" s="459"/>
      <c r="C142" s="459"/>
      <c r="D142" s="459"/>
      <c r="E142" s="459"/>
      <c r="F142" s="459"/>
      <c r="G142" s="459"/>
      <c r="H142" s="459"/>
      <c r="I142" s="459"/>
      <c r="J142" s="459"/>
      <c r="K142" s="459"/>
      <c r="L142" s="459"/>
      <c r="M142" s="459"/>
      <c r="N142" s="459"/>
      <c r="O142" s="459"/>
      <c r="P142" s="459"/>
      <c r="Q142" s="459"/>
      <c r="R142" s="459"/>
      <c r="S142" s="459"/>
      <c r="T142" s="26"/>
    </row>
    <row r="143" spans="1:20" ht="26.25" customHeight="1">
      <c r="A143" s="459" t="s">
        <v>64</v>
      </c>
      <c r="B143" s="459"/>
      <c r="C143" s="459"/>
      <c r="D143" s="459"/>
      <c r="E143" s="459"/>
      <c r="F143" s="459"/>
      <c r="G143" s="459"/>
      <c r="H143" s="459"/>
      <c r="I143" s="459"/>
      <c r="J143" s="459"/>
      <c r="K143" s="459"/>
      <c r="L143" s="459"/>
      <c r="M143" s="459"/>
      <c r="N143" s="459"/>
      <c r="O143" s="459"/>
      <c r="P143" s="459"/>
      <c r="Q143" s="459"/>
      <c r="R143" s="459"/>
      <c r="S143" s="459"/>
    </row>
    <row r="144" spans="1:20">
      <c r="A144" s="164"/>
      <c r="B144" s="164"/>
      <c r="C144" s="164"/>
      <c r="D144" s="164"/>
      <c r="E144" s="164"/>
      <c r="F144" s="164"/>
      <c r="G144" s="164"/>
      <c r="H144" s="164"/>
      <c r="I144" s="164"/>
      <c r="J144" s="164"/>
      <c r="K144" s="164"/>
      <c r="L144" s="164"/>
      <c r="M144" s="164"/>
      <c r="N144" s="164"/>
      <c r="O144" s="164"/>
      <c r="P144" s="164"/>
      <c r="Q144" s="164"/>
      <c r="R144" s="164"/>
      <c r="S144" s="164"/>
    </row>
    <row r="145" spans="1:29">
      <c r="A145" s="164"/>
      <c r="B145" s="164"/>
      <c r="C145" s="164"/>
      <c r="D145" s="164"/>
      <c r="E145" s="164"/>
      <c r="F145" s="164"/>
      <c r="G145" s="164"/>
      <c r="H145" s="164"/>
      <c r="I145" s="164"/>
      <c r="J145" s="164"/>
      <c r="K145" s="164"/>
      <c r="L145" s="164"/>
      <c r="M145" s="164"/>
      <c r="N145" s="164"/>
      <c r="O145" s="164"/>
      <c r="P145" s="164"/>
      <c r="Q145" s="164"/>
      <c r="R145" s="164"/>
      <c r="S145" s="164"/>
    </row>
    <row r="146" spans="1:29" ht="27.6">
      <c r="A146" s="164" t="s">
        <v>82</v>
      </c>
      <c r="B146" s="164"/>
      <c r="C146" s="164"/>
      <c r="D146" s="164"/>
      <c r="E146" s="164"/>
      <c r="F146" s="164"/>
      <c r="G146" s="164"/>
      <c r="H146" s="164"/>
      <c r="I146" s="164"/>
      <c r="J146" s="164"/>
      <c r="K146" s="164"/>
      <c r="L146" s="164"/>
      <c r="M146" s="164"/>
      <c r="N146" s="164"/>
      <c r="O146" s="164"/>
      <c r="P146" s="164"/>
      <c r="Q146" s="164"/>
      <c r="R146" s="164"/>
      <c r="S146" s="164"/>
    </row>
    <row r="147" spans="1:29">
      <c r="A147" s="164"/>
      <c r="B147" s="164"/>
      <c r="C147" s="164"/>
      <c r="D147" s="164"/>
      <c r="E147" s="164"/>
      <c r="F147" s="164"/>
      <c r="G147" s="164"/>
      <c r="H147" s="164"/>
      <c r="I147" s="164"/>
      <c r="J147" s="164"/>
      <c r="K147" s="164"/>
      <c r="L147" s="164"/>
      <c r="M147" s="164"/>
      <c r="N147" s="164"/>
      <c r="O147" s="164"/>
      <c r="P147" s="164"/>
      <c r="Q147" s="164"/>
      <c r="R147" s="164"/>
      <c r="S147" s="164"/>
    </row>
    <row r="148" spans="1:29">
      <c r="A148" s="164"/>
      <c r="B148" s="164"/>
      <c r="C148" s="164"/>
      <c r="D148" s="164"/>
      <c r="E148" s="164"/>
      <c r="F148" s="164"/>
      <c r="G148" s="164"/>
      <c r="H148" s="164"/>
      <c r="I148" s="164"/>
      <c r="J148" s="164"/>
      <c r="K148" s="164"/>
      <c r="L148" s="164"/>
      <c r="M148" s="164"/>
      <c r="N148" s="164"/>
      <c r="O148" s="164"/>
      <c r="P148" s="164"/>
      <c r="Q148" s="164"/>
      <c r="R148" s="164"/>
      <c r="S148" s="164"/>
    </row>
    <row r="149" spans="1:29" ht="26.25" customHeight="1">
      <c r="A149" s="164"/>
      <c r="B149" s="164"/>
      <c r="C149" s="164"/>
      <c r="D149" s="164"/>
      <c r="E149" s="164"/>
      <c r="F149" s="164"/>
      <c r="G149" s="164"/>
      <c r="H149" s="164"/>
      <c r="I149" s="164"/>
      <c r="J149" s="164"/>
      <c r="K149" s="164"/>
      <c r="L149" s="164"/>
      <c r="M149" s="164"/>
      <c r="N149" s="164"/>
      <c r="O149" s="164"/>
      <c r="P149" s="164"/>
      <c r="Q149" s="164"/>
      <c r="R149" s="164"/>
      <c r="S149" s="164"/>
    </row>
    <row r="150" spans="1:29">
      <c r="A150" s="460" t="s">
        <v>12</v>
      </c>
      <c r="B150" s="461"/>
      <c r="C150" s="461"/>
      <c r="D150" s="461"/>
      <c r="E150" s="461"/>
      <c r="F150" s="461"/>
      <c r="G150" s="461"/>
      <c r="H150" s="461"/>
      <c r="I150" s="461"/>
      <c r="J150" s="461"/>
      <c r="K150" s="461"/>
      <c r="L150" s="461"/>
      <c r="M150" s="461"/>
      <c r="N150" s="461"/>
      <c r="O150" s="461"/>
      <c r="P150" s="461"/>
      <c r="Q150" s="461"/>
      <c r="R150" s="461"/>
      <c r="S150" s="461"/>
      <c r="T150" s="461"/>
      <c r="U150" s="461"/>
      <c r="V150" s="461"/>
    </row>
    <row r="151" spans="1:29">
      <c r="A151" s="462" t="s">
        <v>9</v>
      </c>
      <c r="B151" s="458">
        <v>2006</v>
      </c>
      <c r="C151" s="458"/>
      <c r="D151" s="458"/>
      <c r="E151" s="458">
        <v>2007</v>
      </c>
      <c r="F151" s="458"/>
      <c r="G151" s="458"/>
      <c r="H151" s="458">
        <v>2008</v>
      </c>
      <c r="I151" s="458"/>
      <c r="J151" s="458"/>
      <c r="K151" s="458">
        <v>2009</v>
      </c>
      <c r="L151" s="458"/>
      <c r="M151" s="458"/>
      <c r="N151" s="458">
        <v>2010</v>
      </c>
      <c r="O151" s="458"/>
      <c r="P151" s="458"/>
      <c r="Q151" s="523">
        <v>2011</v>
      </c>
      <c r="R151" s="524"/>
      <c r="S151" s="525"/>
      <c r="T151" s="526">
        <v>2012</v>
      </c>
      <c r="U151" s="524"/>
      <c r="V151" s="524"/>
    </row>
    <row r="152" spans="1:29">
      <c r="A152" s="463"/>
      <c r="B152" s="165" t="s">
        <v>85</v>
      </c>
      <c r="C152" s="458" t="s">
        <v>86</v>
      </c>
      <c r="D152" s="458"/>
      <c r="E152" s="165" t="s">
        <v>85</v>
      </c>
      <c r="F152" s="458" t="s">
        <v>86</v>
      </c>
      <c r="G152" s="458"/>
      <c r="H152" s="165" t="s">
        <v>85</v>
      </c>
      <c r="I152" s="458" t="s">
        <v>86</v>
      </c>
      <c r="J152" s="458"/>
      <c r="K152" s="165" t="s">
        <v>85</v>
      </c>
      <c r="L152" s="458" t="s">
        <v>86</v>
      </c>
      <c r="M152" s="458"/>
      <c r="N152" s="165" t="s">
        <v>85</v>
      </c>
      <c r="O152" s="458" t="s">
        <v>86</v>
      </c>
      <c r="P152" s="458"/>
      <c r="Q152" s="165" t="s">
        <v>85</v>
      </c>
      <c r="R152" s="458" t="s">
        <v>86</v>
      </c>
      <c r="S152" s="458"/>
      <c r="T152" s="165" t="s">
        <v>85</v>
      </c>
      <c r="U152" s="458" t="s">
        <v>86</v>
      </c>
      <c r="V152" s="458"/>
    </row>
    <row r="153" spans="1:29" ht="14.4" thickBot="1">
      <c r="A153" s="464"/>
      <c r="B153" s="37" t="s">
        <v>4</v>
      </c>
      <c r="C153" s="37" t="s">
        <v>4</v>
      </c>
      <c r="D153" s="165" t="s">
        <v>0</v>
      </c>
      <c r="E153" s="37" t="s">
        <v>4</v>
      </c>
      <c r="F153" s="37" t="s">
        <v>4</v>
      </c>
      <c r="G153" s="165" t="s">
        <v>0</v>
      </c>
      <c r="H153" s="37" t="s">
        <v>4</v>
      </c>
      <c r="I153" s="37" t="s">
        <v>4</v>
      </c>
      <c r="J153" s="165" t="s">
        <v>0</v>
      </c>
      <c r="K153" s="37" t="s">
        <v>4</v>
      </c>
      <c r="L153" s="37" t="s">
        <v>4</v>
      </c>
      <c r="M153" s="165" t="s">
        <v>0</v>
      </c>
      <c r="N153" s="37" t="s">
        <v>4</v>
      </c>
      <c r="O153" s="37" t="s">
        <v>4</v>
      </c>
      <c r="P153" s="165" t="s">
        <v>0</v>
      </c>
      <c r="Q153" s="37" t="s">
        <v>4</v>
      </c>
      <c r="R153" s="37" t="s">
        <v>4</v>
      </c>
      <c r="S153" s="165" t="s">
        <v>0</v>
      </c>
      <c r="T153" s="37" t="s">
        <v>4</v>
      </c>
      <c r="U153" s="37" t="s">
        <v>4</v>
      </c>
      <c r="V153" s="165" t="s">
        <v>0</v>
      </c>
    </row>
    <row r="154" spans="1:29" ht="33.75" customHeight="1">
      <c r="A154" s="36" t="s">
        <v>72</v>
      </c>
      <c r="B154" s="213"/>
      <c r="C154" s="213"/>
      <c r="D154" s="214" t="str">
        <f t="shared" ref="D154:D160" si="22">IF(C154=0,"",C154*100/B154)</f>
        <v/>
      </c>
      <c r="E154" s="215"/>
      <c r="F154" s="215"/>
      <c r="G154" s="216" t="str">
        <f t="shared" ref="G154:G160" si="23">IF(F154=0,"",F154*100/E154)</f>
        <v/>
      </c>
      <c r="H154" s="215"/>
      <c r="I154" s="215"/>
      <c r="J154" s="216" t="str">
        <f t="shared" ref="J154:J160" si="24">IF(I154=0,"",I154*100/H154)</f>
        <v/>
      </c>
      <c r="K154" s="215"/>
      <c r="L154" s="215"/>
      <c r="M154" s="216" t="str">
        <f t="shared" ref="M154:M160" si="25">IF(L154=0,"",L154*100/K154)</f>
        <v/>
      </c>
      <c r="N154" s="215"/>
      <c r="O154" s="215"/>
      <c r="P154" s="216" t="str">
        <f t="shared" ref="P154:P160" si="26">IF(O154=0,"",O154*100/N154)</f>
        <v/>
      </c>
      <c r="Q154" s="215"/>
      <c r="R154" s="215"/>
      <c r="S154" s="216" t="str">
        <f t="shared" ref="S154:S160" si="27">IF(R154=0,"",R154*100/Q154)</f>
        <v/>
      </c>
      <c r="T154" s="215"/>
      <c r="U154" s="217"/>
      <c r="V154" s="218" t="str">
        <f t="shared" ref="V154:V160" si="28">IF(U154=0,"",U154*100/T154)</f>
        <v/>
      </c>
      <c r="W154" s="19"/>
      <c r="X154" s="20"/>
      <c r="Y154" s="20"/>
      <c r="Z154" s="20"/>
      <c r="AA154" s="20"/>
      <c r="AB154" s="20"/>
      <c r="AC154" s="20"/>
    </row>
    <row r="155" spans="1:29" ht="33.75" customHeight="1">
      <c r="A155" s="7" t="s">
        <v>73</v>
      </c>
      <c r="B155" s="219"/>
      <c r="C155" s="219"/>
      <c r="D155" s="220" t="str">
        <f t="shared" si="22"/>
        <v/>
      </c>
      <c r="E155" s="221"/>
      <c r="F155" s="221"/>
      <c r="G155" s="220" t="str">
        <f t="shared" si="23"/>
        <v/>
      </c>
      <c r="H155" s="221"/>
      <c r="I155" s="221"/>
      <c r="J155" s="220" t="str">
        <f t="shared" si="24"/>
        <v/>
      </c>
      <c r="K155" s="221"/>
      <c r="L155" s="221"/>
      <c r="M155" s="220" t="str">
        <f t="shared" si="25"/>
        <v/>
      </c>
      <c r="N155" s="221"/>
      <c r="O155" s="221"/>
      <c r="P155" s="220" t="str">
        <f t="shared" si="26"/>
        <v/>
      </c>
      <c r="Q155" s="221"/>
      <c r="R155" s="221"/>
      <c r="S155" s="220" t="str">
        <f t="shared" si="27"/>
        <v/>
      </c>
      <c r="T155" s="221"/>
      <c r="U155" s="222"/>
      <c r="V155" s="223" t="str">
        <f t="shared" si="28"/>
        <v/>
      </c>
      <c r="W155" s="19"/>
      <c r="X155" s="20"/>
      <c r="Y155" s="20"/>
      <c r="Z155" s="20"/>
      <c r="AA155" s="20"/>
      <c r="AB155" s="20"/>
      <c r="AC155" s="20"/>
    </row>
    <row r="156" spans="1:29" ht="35.25" customHeight="1">
      <c r="A156" s="7" t="s">
        <v>75</v>
      </c>
      <c r="B156" s="207" t="str">
        <f>IF(C154=0,"",C154)</f>
        <v/>
      </c>
      <c r="C156" s="219"/>
      <c r="D156" s="220" t="str">
        <f t="shared" si="22"/>
        <v/>
      </c>
      <c r="E156" s="220" t="str">
        <f>IF(F154=0,"",F154)</f>
        <v/>
      </c>
      <c r="F156" s="221"/>
      <c r="G156" s="220" t="str">
        <f t="shared" si="23"/>
        <v/>
      </c>
      <c r="H156" s="220" t="str">
        <f>IF(I154=0,"",I154)</f>
        <v/>
      </c>
      <c r="I156" s="221"/>
      <c r="J156" s="220" t="str">
        <f t="shared" si="24"/>
        <v/>
      </c>
      <c r="K156" s="220" t="str">
        <f>IF(L154=0,"",L154)</f>
        <v/>
      </c>
      <c r="L156" s="221"/>
      <c r="M156" s="220" t="str">
        <f t="shared" si="25"/>
        <v/>
      </c>
      <c r="N156" s="220" t="str">
        <f>IF(O154=0,"",O154)</f>
        <v/>
      </c>
      <c r="O156" s="221"/>
      <c r="P156" s="220" t="str">
        <f t="shared" si="26"/>
        <v/>
      </c>
      <c r="Q156" s="220" t="str">
        <f>IF(R154=0,"",R154)</f>
        <v/>
      </c>
      <c r="R156" s="221"/>
      <c r="S156" s="220" t="str">
        <f t="shared" si="27"/>
        <v/>
      </c>
      <c r="T156" s="220" t="str">
        <f>IF(U154=0,"",U154)</f>
        <v/>
      </c>
      <c r="U156" s="222"/>
      <c r="V156" s="223" t="str">
        <f t="shared" si="28"/>
        <v/>
      </c>
      <c r="W156" s="19"/>
      <c r="X156" s="20"/>
      <c r="Y156" s="20"/>
      <c r="Z156" s="20"/>
      <c r="AA156" s="20"/>
      <c r="AB156" s="20"/>
      <c r="AC156" s="20"/>
    </row>
    <row r="157" spans="1:29" ht="41.25" customHeight="1">
      <c r="A157" s="7" t="s">
        <v>63</v>
      </c>
      <c r="B157" s="207" t="str">
        <f>IF(C155=0,"",C155)</f>
        <v/>
      </c>
      <c r="C157" s="219"/>
      <c r="D157" s="220" t="str">
        <f t="shared" si="22"/>
        <v/>
      </c>
      <c r="E157" s="220" t="str">
        <f>IF(F155=0,"",F155)</f>
        <v/>
      </c>
      <c r="F157" s="221"/>
      <c r="G157" s="220" t="str">
        <f t="shared" si="23"/>
        <v/>
      </c>
      <c r="H157" s="220" t="str">
        <f>IF(I155=0,"",I155)</f>
        <v/>
      </c>
      <c r="I157" s="221"/>
      <c r="J157" s="220" t="str">
        <f t="shared" si="24"/>
        <v/>
      </c>
      <c r="K157" s="220" t="str">
        <f>IF(L155=0,"",L155)</f>
        <v/>
      </c>
      <c r="L157" s="221"/>
      <c r="M157" s="220" t="str">
        <f t="shared" si="25"/>
        <v/>
      </c>
      <c r="N157" s="220" t="str">
        <f>IF(O155=0,"",O155)</f>
        <v/>
      </c>
      <c r="O157" s="221"/>
      <c r="P157" s="220" t="str">
        <f t="shared" si="26"/>
        <v/>
      </c>
      <c r="Q157" s="220" t="str">
        <f>IF(R155=0,"",R155)</f>
        <v/>
      </c>
      <c r="R157" s="221"/>
      <c r="S157" s="220" t="str">
        <f t="shared" si="27"/>
        <v/>
      </c>
      <c r="T157" s="220" t="str">
        <f>IF(U155=0,"",U155)</f>
        <v/>
      </c>
      <c r="U157" s="222"/>
      <c r="V157" s="223" t="str">
        <f t="shared" si="28"/>
        <v/>
      </c>
      <c r="W157" s="21"/>
      <c r="X157" s="22"/>
      <c r="Y157" s="22"/>
      <c r="Z157" s="22"/>
      <c r="AA157" s="22"/>
      <c r="AB157" s="22"/>
    </row>
    <row r="158" spans="1:29" ht="32.25" customHeight="1">
      <c r="A158" s="7" t="s">
        <v>60</v>
      </c>
      <c r="B158" s="219"/>
      <c r="C158" s="219"/>
      <c r="D158" s="220" t="str">
        <f t="shared" si="22"/>
        <v/>
      </c>
      <c r="E158" s="221"/>
      <c r="F158" s="221"/>
      <c r="G158" s="220" t="str">
        <f t="shared" si="23"/>
        <v/>
      </c>
      <c r="H158" s="221"/>
      <c r="I158" s="221"/>
      <c r="J158" s="220" t="str">
        <f t="shared" si="24"/>
        <v/>
      </c>
      <c r="K158" s="221"/>
      <c r="L158" s="221"/>
      <c r="M158" s="220" t="str">
        <f t="shared" si="25"/>
        <v/>
      </c>
      <c r="N158" s="221"/>
      <c r="O158" s="221"/>
      <c r="P158" s="220" t="str">
        <f t="shared" si="26"/>
        <v/>
      </c>
      <c r="Q158" s="221"/>
      <c r="R158" s="221"/>
      <c r="S158" s="220" t="str">
        <f t="shared" si="27"/>
        <v/>
      </c>
      <c r="T158" s="221"/>
      <c r="U158" s="222"/>
      <c r="V158" s="223" t="str">
        <f t="shared" si="28"/>
        <v/>
      </c>
    </row>
    <row r="159" spans="1:29" ht="46.5" customHeight="1">
      <c r="A159" s="7" t="s">
        <v>76</v>
      </c>
      <c r="B159" s="219"/>
      <c r="C159" s="219"/>
      <c r="D159" s="220" t="str">
        <f t="shared" si="22"/>
        <v/>
      </c>
      <c r="E159" s="221"/>
      <c r="F159" s="221"/>
      <c r="G159" s="220" t="str">
        <f t="shared" si="23"/>
        <v/>
      </c>
      <c r="H159" s="221"/>
      <c r="I159" s="221"/>
      <c r="J159" s="220" t="str">
        <f t="shared" si="24"/>
        <v/>
      </c>
      <c r="K159" s="221"/>
      <c r="L159" s="221"/>
      <c r="M159" s="220" t="str">
        <f t="shared" si="25"/>
        <v/>
      </c>
      <c r="N159" s="221"/>
      <c r="O159" s="221"/>
      <c r="P159" s="220" t="str">
        <f t="shared" si="26"/>
        <v/>
      </c>
      <c r="Q159" s="221"/>
      <c r="R159" s="221"/>
      <c r="S159" s="220" t="str">
        <f t="shared" si="27"/>
        <v/>
      </c>
      <c r="T159" s="221"/>
      <c r="U159" s="222"/>
      <c r="V159" s="223" t="str">
        <f t="shared" si="28"/>
        <v/>
      </c>
    </row>
    <row r="160" spans="1:29" ht="42" customHeight="1">
      <c r="A160" s="8" t="s">
        <v>77</v>
      </c>
      <c r="B160" s="224"/>
      <c r="C160" s="224"/>
      <c r="D160" s="225" t="str">
        <f t="shared" si="22"/>
        <v/>
      </c>
      <c r="E160" s="226"/>
      <c r="F160" s="226"/>
      <c r="G160" s="225" t="str">
        <f t="shared" si="23"/>
        <v/>
      </c>
      <c r="H160" s="226"/>
      <c r="I160" s="226"/>
      <c r="J160" s="225" t="str">
        <f t="shared" si="24"/>
        <v/>
      </c>
      <c r="K160" s="226"/>
      <c r="L160" s="226"/>
      <c r="M160" s="225" t="str">
        <f t="shared" si="25"/>
        <v/>
      </c>
      <c r="N160" s="226"/>
      <c r="O160" s="226"/>
      <c r="P160" s="225" t="str">
        <f t="shared" si="26"/>
        <v/>
      </c>
      <c r="Q160" s="226"/>
      <c r="R160" s="226"/>
      <c r="S160" s="225" t="str">
        <f t="shared" si="27"/>
        <v/>
      </c>
      <c r="T160" s="226"/>
      <c r="U160" s="227"/>
      <c r="V160" s="228" t="str">
        <f t="shared" si="28"/>
        <v/>
      </c>
    </row>
    <row r="161" spans="1:22" ht="28.5" customHeight="1">
      <c r="A161" s="452" t="s">
        <v>89</v>
      </c>
      <c r="B161" s="452"/>
      <c r="C161" s="452"/>
      <c r="D161" s="452"/>
      <c r="E161" s="452"/>
      <c r="F161" s="452"/>
      <c r="G161" s="452"/>
      <c r="H161" s="452"/>
      <c r="I161" s="452"/>
      <c r="J161" s="452"/>
      <c r="K161" s="452"/>
      <c r="L161" s="452"/>
      <c r="M161" s="452"/>
      <c r="N161" s="452"/>
      <c r="O161" s="452"/>
      <c r="P161" s="452"/>
      <c r="Q161" s="452"/>
      <c r="R161" s="452"/>
      <c r="S161" s="452"/>
      <c r="T161" s="452"/>
      <c r="U161" s="452"/>
      <c r="V161" s="452"/>
    </row>
    <row r="162" spans="1:22">
      <c r="A162" s="453" t="s">
        <v>87</v>
      </c>
      <c r="B162" s="453"/>
      <c r="C162" s="453"/>
      <c r="D162" s="453"/>
      <c r="E162" s="453"/>
      <c r="F162" s="453"/>
      <c r="G162" s="453"/>
      <c r="H162" s="453"/>
      <c r="I162" s="453"/>
      <c r="J162" s="453"/>
      <c r="K162" s="453"/>
      <c r="L162" s="453"/>
      <c r="M162" s="453"/>
      <c r="N162" s="453"/>
      <c r="O162" s="453"/>
      <c r="P162" s="453"/>
      <c r="Q162" s="453"/>
      <c r="R162" s="453"/>
      <c r="S162" s="453"/>
      <c r="T162" s="453"/>
      <c r="U162" s="453"/>
      <c r="V162" s="453"/>
    </row>
    <row r="163" spans="1:22" s="13" customFormat="1">
      <c r="A163" s="454" t="s">
        <v>88</v>
      </c>
      <c r="B163" s="454"/>
      <c r="C163" s="454"/>
      <c r="D163" s="454"/>
      <c r="E163" s="454"/>
      <c r="F163" s="454"/>
      <c r="G163" s="454"/>
      <c r="H163" s="454"/>
      <c r="I163" s="454"/>
      <c r="J163" s="454"/>
      <c r="K163" s="454"/>
      <c r="L163" s="454"/>
      <c r="M163" s="454"/>
      <c r="N163" s="454"/>
      <c r="O163" s="454"/>
      <c r="P163" s="454"/>
      <c r="Q163" s="454"/>
      <c r="R163" s="454"/>
      <c r="S163" s="454"/>
      <c r="T163" s="454"/>
      <c r="U163" s="454"/>
      <c r="V163" s="454"/>
    </row>
    <row r="164" spans="1:22" s="13" customFormat="1"/>
  </sheetData>
  <mergeCells count="99">
    <mergeCell ref="C11:F11"/>
    <mergeCell ref="G11:N11"/>
    <mergeCell ref="A161:V161"/>
    <mergeCell ref="A162:V162"/>
    <mergeCell ref="A163:V163"/>
    <mergeCell ref="E151:G151"/>
    <mergeCell ref="H151:J151"/>
    <mergeCell ref="K151:M151"/>
    <mergeCell ref="N151:P151"/>
    <mergeCell ref="B140:C140"/>
    <mergeCell ref="D140:E140"/>
    <mergeCell ref="F140:G140"/>
    <mergeCell ref="H140:I140"/>
    <mergeCell ref="J140:K140"/>
    <mergeCell ref="L140:M140"/>
    <mergeCell ref="A123:O123"/>
    <mergeCell ref="A6:B6"/>
    <mergeCell ref="C6:F6"/>
    <mergeCell ref="G6:N6"/>
    <mergeCell ref="A7:B7"/>
    <mergeCell ref="C7:F7"/>
    <mergeCell ref="G7:N7"/>
    <mergeCell ref="A8:B8"/>
    <mergeCell ref="Q151:S151"/>
    <mergeCell ref="T151:V151"/>
    <mergeCell ref="C152:D152"/>
    <mergeCell ref="F152:G152"/>
    <mergeCell ref="I152:J152"/>
    <mergeCell ref="L152:M152"/>
    <mergeCell ref="O152:P152"/>
    <mergeCell ref="R152:S152"/>
    <mergeCell ref="U152:V152"/>
    <mergeCell ref="N140:O140"/>
    <mergeCell ref="A142:S142"/>
    <mergeCell ref="A143:S143"/>
    <mergeCell ref="A150:V150"/>
    <mergeCell ref="A151:A153"/>
    <mergeCell ref="B151:D151"/>
    <mergeCell ref="A124:A125"/>
    <mergeCell ref="B124:C124"/>
    <mergeCell ref="D124:E124"/>
    <mergeCell ref="F124:G124"/>
    <mergeCell ref="H124:I124"/>
    <mergeCell ref="J124:K124"/>
    <mergeCell ref="L124:M124"/>
    <mergeCell ref="N124:O124"/>
    <mergeCell ref="F69:N69"/>
    <mergeCell ref="A107:A108"/>
    <mergeCell ref="A71:E71"/>
    <mergeCell ref="F71:N71"/>
    <mergeCell ref="A72:E72"/>
    <mergeCell ref="F72:N72"/>
    <mergeCell ref="A73:E73"/>
    <mergeCell ref="F73:N73"/>
    <mergeCell ref="A74:E74"/>
    <mergeCell ref="F74:N74"/>
    <mergeCell ref="A81:V81"/>
    <mergeCell ref="A83:A84"/>
    <mergeCell ref="A92:A93"/>
    <mergeCell ref="A70:E70"/>
    <mergeCell ref="F70:N70"/>
    <mergeCell ref="R52:U52"/>
    <mergeCell ref="S56:U56"/>
    <mergeCell ref="V56:V57"/>
    <mergeCell ref="B57:B58"/>
    <mergeCell ref="C57:C58"/>
    <mergeCell ref="D57:D58"/>
    <mergeCell ref="E57:G57"/>
    <mergeCell ref="S57:U57"/>
    <mergeCell ref="S58:U58"/>
    <mergeCell ref="V58:V59"/>
    <mergeCell ref="I59:M59"/>
    <mergeCell ref="S59:U59"/>
    <mergeCell ref="A68:N68"/>
    <mergeCell ref="A69:E69"/>
    <mergeCell ref="D49:E49"/>
    <mergeCell ref="F49:G49"/>
    <mergeCell ref="H49:I49"/>
    <mergeCell ref="J49:K49"/>
    <mergeCell ref="D50:E50"/>
    <mergeCell ref="F50:G50"/>
    <mergeCell ref="H50:I50"/>
    <mergeCell ref="J50:K50"/>
    <mergeCell ref="B2:N2"/>
    <mergeCell ref="C8:F8"/>
    <mergeCell ref="G8:N8"/>
    <mergeCell ref="I46:M46"/>
    <mergeCell ref="A9:B9"/>
    <mergeCell ref="C9:F9"/>
    <mergeCell ref="G9:N9"/>
    <mergeCell ref="A10:B10"/>
    <mergeCell ref="I30:M30"/>
    <mergeCell ref="I33:M33"/>
    <mergeCell ref="I36:M36"/>
    <mergeCell ref="I40:M40"/>
    <mergeCell ref="I43:M43"/>
    <mergeCell ref="C10:F10"/>
    <mergeCell ref="G10:N10"/>
    <mergeCell ref="A11:B11"/>
  </mergeCells>
  <printOptions horizontalCentered="1"/>
  <pageMargins left="0.39370078740157483" right="0.39370078740157483" top="0.39370078740157483" bottom="0.39370078740157483" header="0" footer="0"/>
  <pageSetup scale="52" fitToHeight="3" orientation="landscape" r:id="rId1"/>
  <headerFooter alignWithMargins="0"/>
  <rowBreaks count="2" manualBreakCount="2">
    <brk id="67" max="21" man="1"/>
    <brk id="121" max="21" man="1"/>
  </rowBreaks>
  <drawing r:id="rId2"/>
  <legacyDrawing r:id="rId3"/>
</worksheet>
</file>

<file path=xl/worksheets/sheet4.xml><?xml version="1.0" encoding="utf-8"?>
<worksheet xmlns="http://schemas.openxmlformats.org/spreadsheetml/2006/main" xmlns:r="http://schemas.openxmlformats.org/officeDocument/2006/relationships">
  <dimension ref="A2:AC162"/>
  <sheetViews>
    <sheetView view="pageBreakPreview" topLeftCell="A68" zoomScale="60" zoomScaleNormal="75" workbookViewId="0">
      <selection activeCell="G78" sqref="G78"/>
    </sheetView>
  </sheetViews>
  <sheetFormatPr baseColWidth="10" defaultColWidth="11.44140625" defaultRowHeight="13.8"/>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c r="B2" s="115" t="s">
        <v>99</v>
      </c>
      <c r="C2" s="115"/>
      <c r="D2" s="115"/>
      <c r="E2" s="115"/>
      <c r="F2" s="115"/>
      <c r="G2" s="115"/>
      <c r="H2" s="115"/>
      <c r="I2" s="115"/>
      <c r="J2" s="115"/>
      <c r="K2" s="115"/>
      <c r="L2" s="115"/>
      <c r="M2" s="115"/>
      <c r="N2" s="115"/>
    </row>
    <row r="3" spans="1:22">
      <c r="B3" s="5"/>
    </row>
    <row r="6" spans="1:22">
      <c r="A6" s="513" t="s">
        <v>13</v>
      </c>
      <c r="B6" s="514"/>
      <c r="C6" s="515" t="s">
        <v>134</v>
      </c>
      <c r="D6" s="516"/>
      <c r="E6" s="516"/>
      <c r="F6" s="516"/>
      <c r="G6" s="516"/>
      <c r="H6" s="516"/>
      <c r="I6" s="516"/>
      <c r="J6" s="516"/>
      <c r="K6" s="516"/>
      <c r="L6" s="516"/>
      <c r="M6" s="516"/>
      <c r="N6" s="517"/>
      <c r="O6" s="13"/>
      <c r="P6" s="13"/>
      <c r="Q6" s="13"/>
      <c r="R6" s="13"/>
      <c r="S6" s="13"/>
      <c r="T6" s="13"/>
      <c r="U6" s="13"/>
      <c r="V6" s="13"/>
    </row>
    <row r="7" spans="1:22">
      <c r="A7" s="507" t="s">
        <v>14</v>
      </c>
      <c r="B7" s="508"/>
      <c r="C7" s="509" t="s">
        <v>135</v>
      </c>
      <c r="D7" s="510"/>
      <c r="E7" s="510"/>
      <c r="F7" s="510"/>
      <c r="G7" s="510"/>
      <c r="H7" s="510"/>
      <c r="I7" s="510"/>
      <c r="J7" s="510"/>
      <c r="K7" s="510"/>
      <c r="L7" s="510"/>
      <c r="M7" s="510"/>
      <c r="N7" s="511"/>
      <c r="O7" s="13"/>
      <c r="P7" s="13"/>
      <c r="Q7" s="13"/>
      <c r="R7" s="13"/>
      <c r="S7" s="13"/>
      <c r="T7" s="13"/>
      <c r="U7" s="13"/>
      <c r="V7" s="13"/>
    </row>
    <row r="8" spans="1:22">
      <c r="A8" s="507" t="s">
        <v>15</v>
      </c>
      <c r="B8" s="508"/>
      <c r="C8" s="509" t="s">
        <v>132</v>
      </c>
      <c r="D8" s="510"/>
      <c r="E8" s="510"/>
      <c r="F8" s="510"/>
      <c r="G8" s="510"/>
      <c r="H8" s="510"/>
      <c r="I8" s="510"/>
      <c r="J8" s="510"/>
      <c r="K8" s="510"/>
      <c r="L8" s="510"/>
      <c r="M8" s="510"/>
      <c r="N8" s="511"/>
      <c r="O8" s="13"/>
      <c r="P8" s="13"/>
      <c r="Q8" s="13"/>
      <c r="R8" s="13"/>
      <c r="S8" s="13"/>
      <c r="T8" s="13"/>
      <c r="U8" s="13"/>
      <c r="V8" s="13"/>
    </row>
    <row r="9" spans="1:22">
      <c r="A9" s="507" t="s">
        <v>16</v>
      </c>
      <c r="B9" s="508"/>
      <c r="C9" s="509" t="s">
        <v>130</v>
      </c>
      <c r="D9" s="510"/>
      <c r="E9" s="510"/>
      <c r="F9" s="510"/>
      <c r="G9" s="510"/>
      <c r="H9" s="510"/>
      <c r="I9" s="510"/>
      <c r="J9" s="510"/>
      <c r="K9" s="510"/>
      <c r="L9" s="510"/>
      <c r="M9" s="510"/>
      <c r="N9" s="511"/>
      <c r="O9" s="13"/>
      <c r="P9" s="13"/>
      <c r="Q9" s="13"/>
      <c r="R9" s="13"/>
      <c r="S9" s="13"/>
      <c r="T9" s="13"/>
      <c r="U9" s="13"/>
      <c r="V9" s="13"/>
    </row>
    <row r="10" spans="1:22">
      <c r="A10" s="507" t="s">
        <v>17</v>
      </c>
      <c r="B10" s="508"/>
      <c r="C10" s="509" t="s">
        <v>133</v>
      </c>
      <c r="D10" s="510"/>
      <c r="E10" s="510"/>
      <c r="F10" s="510"/>
      <c r="G10" s="510"/>
      <c r="H10" s="510"/>
      <c r="I10" s="510"/>
      <c r="J10" s="510"/>
      <c r="K10" s="510"/>
      <c r="L10" s="510"/>
      <c r="M10" s="510"/>
      <c r="N10" s="511"/>
      <c r="O10" s="13"/>
      <c r="P10" s="13"/>
      <c r="Q10" s="13"/>
      <c r="R10" s="13"/>
      <c r="S10" s="13"/>
      <c r="T10" s="13"/>
      <c r="U10" s="13"/>
      <c r="V10" s="13"/>
    </row>
    <row r="11" spans="1:22">
      <c r="A11" s="502" t="s">
        <v>103</v>
      </c>
      <c r="B11" s="503"/>
      <c r="C11" s="504" t="s">
        <v>131</v>
      </c>
      <c r="D11" s="505"/>
      <c r="E11" s="505"/>
      <c r="F11" s="505"/>
      <c r="G11" s="505"/>
      <c r="H11" s="505"/>
      <c r="I11" s="505"/>
      <c r="J11" s="505"/>
      <c r="K11" s="505"/>
      <c r="L11" s="505"/>
      <c r="M11" s="505"/>
      <c r="N11" s="506"/>
      <c r="O11" s="13"/>
      <c r="P11" s="13"/>
      <c r="Q11" s="13"/>
      <c r="R11" s="13"/>
      <c r="S11" s="13"/>
      <c r="T11" s="13"/>
      <c r="U11" s="13"/>
      <c r="V11" s="13"/>
    </row>
    <row r="13" spans="1:22">
      <c r="A13" s="4" t="s">
        <v>18</v>
      </c>
    </row>
    <row r="15" spans="1:22">
      <c r="B15" s="137" t="s">
        <v>100</v>
      </c>
      <c r="C15" s="137" t="s">
        <v>19</v>
      </c>
      <c r="D15" s="137" t="s">
        <v>20</v>
      </c>
      <c r="E15" s="137" t="s">
        <v>21</v>
      </c>
      <c r="F15" s="137" t="s">
        <v>22</v>
      </c>
      <c r="G15" s="137" t="s">
        <v>23</v>
      </c>
    </row>
    <row r="16" spans="1:22">
      <c r="A16" s="42" t="s">
        <v>24</v>
      </c>
      <c r="B16" s="141"/>
      <c r="C16" s="141"/>
      <c r="D16" s="141" t="s">
        <v>136</v>
      </c>
      <c r="E16" s="141"/>
      <c r="F16" s="141"/>
      <c r="G16" s="141"/>
    </row>
    <row r="18" spans="1:15">
      <c r="B18" s="137" t="s">
        <v>28</v>
      </c>
      <c r="C18" s="137" t="s">
        <v>29</v>
      </c>
      <c r="D18" s="137" t="s">
        <v>30</v>
      </c>
      <c r="E18" s="137" t="s">
        <v>84</v>
      </c>
    </row>
    <row r="19" spans="1:15">
      <c r="A19" s="27" t="s">
        <v>31</v>
      </c>
      <c r="B19" s="142"/>
      <c r="C19" s="142"/>
      <c r="D19" s="142" t="s">
        <v>136</v>
      </c>
      <c r="E19" s="143"/>
    </row>
    <row r="21" spans="1:15">
      <c r="A21" s="10" t="s">
        <v>38</v>
      </c>
      <c r="B21" s="143">
        <v>10</v>
      </c>
    </row>
    <row r="22" spans="1:15">
      <c r="A22" s="18"/>
      <c r="B22" s="144"/>
    </row>
    <row r="23" spans="1:15" ht="27.6">
      <c r="A23" s="34"/>
      <c r="B23" s="28" t="s">
        <v>32</v>
      </c>
      <c r="C23" s="28" t="s">
        <v>33</v>
      </c>
    </row>
    <row r="24" spans="1:15">
      <c r="A24" s="10" t="s">
        <v>83</v>
      </c>
      <c r="B24" s="142">
        <v>87</v>
      </c>
      <c r="C24" s="143">
        <v>13</v>
      </c>
    </row>
    <row r="26" spans="1:15">
      <c r="A26" s="13"/>
      <c r="B26" s="28" t="s">
        <v>25</v>
      </c>
      <c r="C26" s="145" t="s">
        <v>10</v>
      </c>
    </row>
    <row r="27" spans="1:15">
      <c r="A27" s="10" t="s">
        <v>34</v>
      </c>
      <c r="B27" s="142"/>
      <c r="C27" s="143" t="s">
        <v>136</v>
      </c>
    </row>
    <row r="28" spans="1:15">
      <c r="A28" s="12"/>
      <c r="B28" s="146"/>
      <c r="C28" s="146"/>
      <c r="D28" s="13"/>
    </row>
    <row r="29" spans="1:15">
      <c r="B29" s="145" t="s">
        <v>25</v>
      </c>
      <c r="C29" s="145" t="s">
        <v>10</v>
      </c>
      <c r="D29" s="13"/>
      <c r="E29" s="13"/>
      <c r="F29" s="13"/>
      <c r="G29" s="13"/>
      <c r="N29" s="145" t="s">
        <v>25</v>
      </c>
      <c r="O29" s="145" t="s">
        <v>10</v>
      </c>
    </row>
    <row r="30" spans="1:15" ht="25.5" customHeight="1">
      <c r="A30" s="33" t="s">
        <v>74</v>
      </c>
      <c r="B30" s="139"/>
      <c r="C30" s="154" t="s">
        <v>136</v>
      </c>
      <c r="D30" s="13"/>
      <c r="E30" s="13"/>
      <c r="F30" s="13"/>
      <c r="G30" s="13"/>
      <c r="I30" s="487" t="s">
        <v>62</v>
      </c>
      <c r="J30" s="488"/>
      <c r="K30" s="488"/>
      <c r="L30" s="488"/>
      <c r="M30" s="488"/>
      <c r="N30" s="75"/>
      <c r="O30" s="154" t="s">
        <v>136</v>
      </c>
    </row>
    <row r="31" spans="1:15">
      <c r="A31" s="12"/>
      <c r="B31" s="146"/>
      <c r="C31" s="146"/>
      <c r="D31" s="13"/>
      <c r="E31" s="13"/>
      <c r="F31" s="13"/>
      <c r="G31" s="13"/>
    </row>
    <row r="32" spans="1:15">
      <c r="A32" s="12"/>
      <c r="B32" s="145" t="s">
        <v>11</v>
      </c>
      <c r="C32" s="145" t="s">
        <v>10</v>
      </c>
      <c r="D32" s="147"/>
      <c r="E32" s="147"/>
      <c r="F32" s="147"/>
      <c r="G32" s="147"/>
      <c r="H32" s="146"/>
      <c r="N32" s="145" t="s">
        <v>25</v>
      </c>
      <c r="O32" s="145" t="s">
        <v>10</v>
      </c>
    </row>
    <row r="33" spans="1:15" ht="26.25" customHeight="1">
      <c r="A33" s="72" t="s">
        <v>67</v>
      </c>
      <c r="B33" s="139"/>
      <c r="C33" s="154" t="s">
        <v>136</v>
      </c>
      <c r="D33" s="147"/>
      <c r="E33" s="147"/>
      <c r="F33" s="147"/>
      <c r="G33" s="147"/>
      <c r="H33" s="146"/>
      <c r="I33" s="487" t="s">
        <v>68</v>
      </c>
      <c r="J33" s="488"/>
      <c r="K33" s="488"/>
      <c r="L33" s="488"/>
      <c r="M33" s="488"/>
      <c r="N33" s="75"/>
      <c r="O33" s="154" t="s">
        <v>136</v>
      </c>
    </row>
    <row r="35" spans="1:15">
      <c r="B35" s="137" t="s">
        <v>11</v>
      </c>
      <c r="C35" s="137" t="s">
        <v>10</v>
      </c>
    </row>
    <row r="36" spans="1:15">
      <c r="A36" s="71" t="s">
        <v>101</v>
      </c>
      <c r="B36" s="142"/>
      <c r="C36" s="143" t="s">
        <v>136</v>
      </c>
      <c r="I36" s="501" t="s">
        <v>35</v>
      </c>
      <c r="J36" s="501"/>
      <c r="K36" s="501"/>
      <c r="L36" s="501"/>
      <c r="M36" s="501"/>
      <c r="N36" s="150" t="s">
        <v>137</v>
      </c>
    </row>
    <row r="39" spans="1:15">
      <c r="B39" s="137" t="s">
        <v>11</v>
      </c>
      <c r="C39" s="137" t="s">
        <v>10</v>
      </c>
      <c r="N39" s="145" t="s">
        <v>25</v>
      </c>
      <c r="O39" s="145" t="s">
        <v>10</v>
      </c>
    </row>
    <row r="40" spans="1:15" ht="25.5" customHeight="1">
      <c r="A40" s="71" t="s">
        <v>117</v>
      </c>
      <c r="B40" s="139"/>
      <c r="C40" s="154" t="s">
        <v>136</v>
      </c>
      <c r="I40" s="487" t="s">
        <v>118</v>
      </c>
      <c r="J40" s="488"/>
      <c r="K40" s="488"/>
      <c r="L40" s="488"/>
      <c r="M40" s="488"/>
      <c r="N40" s="75"/>
      <c r="O40" s="154" t="s">
        <v>136</v>
      </c>
    </row>
    <row r="42" spans="1:15">
      <c r="B42" s="137" t="s">
        <v>11</v>
      </c>
      <c r="C42" s="137" t="s">
        <v>10</v>
      </c>
      <c r="N42" s="145" t="s">
        <v>25</v>
      </c>
      <c r="O42" s="145" t="s">
        <v>10</v>
      </c>
    </row>
    <row r="43" spans="1:15" ht="25.5" customHeight="1">
      <c r="A43" s="71" t="s">
        <v>119</v>
      </c>
      <c r="B43" s="153" t="s">
        <v>136</v>
      </c>
      <c r="C43" s="140"/>
      <c r="I43" s="487" t="s">
        <v>120</v>
      </c>
      <c r="J43" s="488"/>
      <c r="K43" s="488"/>
      <c r="L43" s="488"/>
      <c r="M43" s="488"/>
      <c r="N43" s="75"/>
      <c r="O43" s="154" t="s">
        <v>136</v>
      </c>
    </row>
    <row r="45" spans="1:15">
      <c r="B45" s="137" t="s">
        <v>11</v>
      </c>
      <c r="C45" s="137" t="s">
        <v>10</v>
      </c>
      <c r="N45" s="145" t="s">
        <v>25</v>
      </c>
      <c r="O45" s="145" t="s">
        <v>10</v>
      </c>
    </row>
    <row r="46" spans="1:15" ht="38.25" customHeight="1">
      <c r="A46" s="71" t="s">
        <v>121</v>
      </c>
      <c r="B46" s="139"/>
      <c r="C46" s="154" t="s">
        <v>136</v>
      </c>
      <c r="I46" s="487" t="s">
        <v>122</v>
      </c>
      <c r="J46" s="488"/>
      <c r="K46" s="488"/>
      <c r="L46" s="488"/>
      <c r="M46" s="488"/>
      <c r="N46" s="75"/>
      <c r="O46" s="154" t="s">
        <v>136</v>
      </c>
    </row>
    <row r="49" spans="1:22" ht="12.75" customHeight="1">
      <c r="B49" s="138" t="s">
        <v>116</v>
      </c>
      <c r="C49" s="138" t="s">
        <v>115</v>
      </c>
      <c r="D49" s="497" t="s">
        <v>123</v>
      </c>
      <c r="E49" s="498"/>
      <c r="F49" s="497" t="s">
        <v>124</v>
      </c>
      <c r="G49" s="498"/>
      <c r="H49" s="497" t="s">
        <v>125</v>
      </c>
      <c r="I49" s="498"/>
      <c r="J49" s="497" t="s">
        <v>126</v>
      </c>
      <c r="K49" s="498"/>
    </row>
    <row r="50" spans="1:22" ht="27.6">
      <c r="A50" s="71" t="s">
        <v>114</v>
      </c>
      <c r="B50" s="139"/>
      <c r="C50" s="139"/>
      <c r="D50" s="499"/>
      <c r="E50" s="499"/>
      <c r="F50" s="499"/>
      <c r="G50" s="499"/>
      <c r="H50" s="499"/>
      <c r="I50" s="499"/>
      <c r="J50" s="499"/>
      <c r="K50" s="500"/>
    </row>
    <row r="51" spans="1:22">
      <c r="B51" s="13"/>
      <c r="C51" s="13"/>
    </row>
    <row r="52" spans="1:22">
      <c r="R52" s="471" t="s">
        <v>109</v>
      </c>
      <c r="S52" s="471"/>
      <c r="T52" s="471"/>
      <c r="U52" s="471"/>
    </row>
    <row r="53" spans="1:22">
      <c r="R53" s="74">
        <v>1</v>
      </c>
      <c r="S53" s="489" t="s">
        <v>104</v>
      </c>
      <c r="T53" s="489"/>
      <c r="U53" s="489"/>
      <c r="V53" s="496" t="s">
        <v>110</v>
      </c>
    </row>
    <row r="54" spans="1:22">
      <c r="B54" s="472" t="s">
        <v>25</v>
      </c>
      <c r="C54" s="472" t="s">
        <v>10</v>
      </c>
      <c r="D54" s="472" t="s">
        <v>3</v>
      </c>
      <c r="E54" s="471" t="s">
        <v>26</v>
      </c>
      <c r="F54" s="471"/>
      <c r="G54" s="471"/>
      <c r="R54" s="74">
        <v>2</v>
      </c>
      <c r="S54" s="489" t="s">
        <v>105</v>
      </c>
      <c r="T54" s="489"/>
      <c r="U54" s="489"/>
      <c r="V54" s="496"/>
    </row>
    <row r="55" spans="1:22" ht="27.6">
      <c r="B55" s="472"/>
      <c r="C55" s="472"/>
      <c r="D55" s="472"/>
      <c r="E55" s="137">
        <v>1</v>
      </c>
      <c r="F55" s="137">
        <v>2</v>
      </c>
      <c r="G55" s="137">
        <v>3</v>
      </c>
      <c r="N55" s="138" t="s">
        <v>25</v>
      </c>
      <c r="O55" s="138" t="s">
        <v>10</v>
      </c>
      <c r="P55" s="138" t="s">
        <v>109</v>
      </c>
      <c r="Q55" s="28" t="s">
        <v>112</v>
      </c>
      <c r="R55" s="74">
        <v>3</v>
      </c>
      <c r="S55" s="489" t="s">
        <v>106</v>
      </c>
      <c r="T55" s="489"/>
      <c r="U55" s="489"/>
      <c r="V55" s="496" t="s">
        <v>111</v>
      </c>
    </row>
    <row r="56" spans="1:22" ht="26.25" customHeight="1">
      <c r="A56" s="73" t="s">
        <v>27</v>
      </c>
      <c r="B56" s="139"/>
      <c r="C56" s="153" t="s">
        <v>136</v>
      </c>
      <c r="D56" s="139">
        <v>2005</v>
      </c>
      <c r="E56" s="139"/>
      <c r="F56" s="153" t="s">
        <v>136</v>
      </c>
      <c r="G56" s="140"/>
      <c r="I56" s="487" t="s">
        <v>108</v>
      </c>
      <c r="J56" s="488"/>
      <c r="K56" s="488"/>
      <c r="L56" s="488"/>
      <c r="M56" s="488"/>
      <c r="N56" s="75"/>
      <c r="O56" s="139"/>
      <c r="P56" s="139"/>
      <c r="Q56" s="140"/>
      <c r="R56" s="74">
        <v>4</v>
      </c>
      <c r="S56" s="489" t="s">
        <v>107</v>
      </c>
      <c r="T56" s="489"/>
      <c r="U56" s="489"/>
      <c r="V56" s="496"/>
    </row>
    <row r="57" spans="1:22">
      <c r="A57" s="35"/>
      <c r="B57" s="148"/>
      <c r="C57" s="148"/>
      <c r="D57" s="148"/>
      <c r="E57" s="148"/>
      <c r="F57" s="148"/>
      <c r="G57" s="149"/>
    </row>
    <row r="58" spans="1:22">
      <c r="A58" s="13"/>
      <c r="B58" s="138" t="s">
        <v>25</v>
      </c>
      <c r="C58" s="138" t="s">
        <v>10</v>
      </c>
      <c r="D58" s="138" t="s">
        <v>3</v>
      </c>
      <c r="E58" s="138" t="s">
        <v>36</v>
      </c>
      <c r="F58" s="137" t="s">
        <v>128</v>
      </c>
    </row>
    <row r="59" spans="1:22" ht="24.75" customHeight="1">
      <c r="A59" s="10" t="s">
        <v>37</v>
      </c>
      <c r="B59" s="139"/>
      <c r="C59" s="153" t="s">
        <v>136</v>
      </c>
      <c r="D59" s="139">
        <v>2007</v>
      </c>
      <c r="E59" s="153" t="s">
        <v>138</v>
      </c>
      <c r="F59" s="154" t="s">
        <v>139</v>
      </c>
    </row>
    <row r="62" spans="1:22">
      <c r="A62" s="13"/>
      <c r="B62" s="28" t="s">
        <v>25</v>
      </c>
      <c r="C62" s="28" t="s">
        <v>10</v>
      </c>
    </row>
    <row r="63" spans="1:22">
      <c r="A63" s="10" t="s">
        <v>39</v>
      </c>
      <c r="B63" s="142"/>
      <c r="C63" s="143" t="s">
        <v>136</v>
      </c>
    </row>
    <row r="68" spans="1:14">
      <c r="A68" s="490" t="s">
        <v>40</v>
      </c>
      <c r="B68" s="491"/>
      <c r="C68" s="491"/>
      <c r="D68" s="491"/>
      <c r="E68" s="491"/>
      <c r="F68" s="491"/>
      <c r="G68" s="491"/>
      <c r="H68" s="491"/>
      <c r="I68" s="491"/>
      <c r="J68" s="491"/>
      <c r="K68" s="491"/>
      <c r="L68" s="491"/>
      <c r="M68" s="491"/>
      <c r="N68" s="492"/>
    </row>
    <row r="69" spans="1:14">
      <c r="A69" s="531" t="s">
        <v>140</v>
      </c>
      <c r="B69" s="531"/>
      <c r="C69" s="531"/>
      <c r="D69" s="531"/>
      <c r="E69" s="531"/>
      <c r="F69" s="531" t="s">
        <v>146</v>
      </c>
      <c r="G69" s="531"/>
      <c r="H69" s="531"/>
      <c r="I69" s="531"/>
      <c r="J69" s="531"/>
      <c r="K69" s="531"/>
      <c r="L69" s="531"/>
      <c r="M69" s="531"/>
      <c r="N69" s="531"/>
    </row>
    <row r="70" spans="1:14">
      <c r="A70" s="531" t="s">
        <v>141</v>
      </c>
      <c r="B70" s="531"/>
      <c r="C70" s="531"/>
      <c r="D70" s="531"/>
      <c r="E70" s="531"/>
      <c r="F70" s="531" t="s">
        <v>147</v>
      </c>
      <c r="G70" s="531"/>
      <c r="H70" s="531"/>
      <c r="I70" s="531"/>
      <c r="J70" s="531"/>
      <c r="K70" s="531"/>
      <c r="L70" s="531"/>
      <c r="M70" s="531"/>
      <c r="N70" s="531"/>
    </row>
    <row r="71" spans="1:14">
      <c r="A71" s="531" t="s">
        <v>142</v>
      </c>
      <c r="B71" s="531"/>
      <c r="C71" s="531"/>
      <c r="D71" s="531"/>
      <c r="E71" s="531"/>
      <c r="F71" s="531" t="s">
        <v>148</v>
      </c>
      <c r="G71" s="531"/>
      <c r="H71" s="531"/>
      <c r="I71" s="531"/>
      <c r="J71" s="531"/>
      <c r="K71" s="531"/>
      <c r="L71" s="531"/>
      <c r="M71" s="531"/>
      <c r="N71" s="531"/>
    </row>
    <row r="72" spans="1:14">
      <c r="A72" s="531" t="s">
        <v>143</v>
      </c>
      <c r="B72" s="531"/>
      <c r="C72" s="531"/>
      <c r="D72" s="531"/>
      <c r="E72" s="531"/>
      <c r="F72" s="485" t="s">
        <v>55</v>
      </c>
      <c r="G72" s="485"/>
      <c r="H72" s="485"/>
      <c r="I72" s="485"/>
      <c r="J72" s="485"/>
      <c r="K72" s="485"/>
      <c r="L72" s="485"/>
      <c r="M72" s="485"/>
      <c r="N72" s="486"/>
    </row>
    <row r="73" spans="1:14">
      <c r="A73" s="531" t="s">
        <v>144</v>
      </c>
      <c r="B73" s="531"/>
      <c r="C73" s="531"/>
      <c r="D73" s="531"/>
      <c r="E73" s="531"/>
      <c r="F73" s="485" t="s">
        <v>56</v>
      </c>
      <c r="G73" s="485"/>
      <c r="H73" s="485"/>
      <c r="I73" s="485"/>
      <c r="J73" s="485"/>
      <c r="K73" s="485"/>
      <c r="L73" s="485"/>
      <c r="M73" s="485"/>
      <c r="N73" s="486"/>
    </row>
    <row r="74" spans="1:14">
      <c r="A74" s="531" t="s">
        <v>145</v>
      </c>
      <c r="B74" s="531"/>
      <c r="C74" s="531"/>
      <c r="D74" s="531"/>
      <c r="E74" s="531"/>
      <c r="F74" s="477" t="s">
        <v>57</v>
      </c>
      <c r="G74" s="477"/>
      <c r="H74" s="477"/>
      <c r="I74" s="477"/>
      <c r="J74" s="477"/>
      <c r="K74" s="477"/>
      <c r="L74" s="477"/>
      <c r="M74" s="477"/>
      <c r="N74" s="478"/>
    </row>
    <row r="77" spans="1:14" customFormat="1" ht="13.2">
      <c r="B77" s="25">
        <v>2006</v>
      </c>
      <c r="C77" s="25">
        <v>2007</v>
      </c>
      <c r="D77" s="25">
        <v>2008</v>
      </c>
      <c r="E77" s="25">
        <v>2009</v>
      </c>
      <c r="F77" s="25">
        <v>2010</v>
      </c>
      <c r="G77" s="25">
        <v>2011</v>
      </c>
      <c r="H77" s="25">
        <v>2012</v>
      </c>
    </row>
    <row r="78" spans="1:14" customFormat="1" ht="14.4">
      <c r="A78" s="32" t="s">
        <v>65</v>
      </c>
      <c r="B78" s="151">
        <v>111</v>
      </c>
      <c r="C78" s="151">
        <v>141</v>
      </c>
      <c r="D78" s="151">
        <v>149</v>
      </c>
      <c r="E78" s="151">
        <v>153</v>
      </c>
      <c r="F78" s="151">
        <v>160</v>
      </c>
      <c r="G78" s="152">
        <v>172</v>
      </c>
      <c r="H78" s="152">
        <v>187</v>
      </c>
    </row>
    <row r="81" spans="1:22">
      <c r="A81" s="116" t="s">
        <v>5</v>
      </c>
      <c r="B81" s="117"/>
      <c r="C81" s="117"/>
      <c r="D81" s="117"/>
      <c r="E81" s="117"/>
      <c r="F81" s="117"/>
      <c r="G81" s="117"/>
      <c r="H81" s="117"/>
      <c r="I81" s="117"/>
      <c r="J81" s="117"/>
      <c r="K81" s="117"/>
      <c r="L81" s="117"/>
      <c r="M81" s="117"/>
      <c r="N81" s="117"/>
      <c r="O81" s="117"/>
      <c r="P81" s="117"/>
      <c r="Q81" s="117"/>
      <c r="R81" s="117"/>
      <c r="S81" s="117"/>
      <c r="T81" s="117"/>
      <c r="U81" s="117"/>
      <c r="V81" s="118"/>
    </row>
    <row r="82" spans="1:22">
      <c r="A82" s="62"/>
      <c r="B82" s="63"/>
      <c r="C82" s="63"/>
      <c r="D82" s="63"/>
      <c r="E82" s="63"/>
      <c r="F82" s="63"/>
      <c r="G82" s="63"/>
      <c r="H82" s="63"/>
      <c r="I82" s="63"/>
      <c r="J82" s="63"/>
      <c r="K82" s="63"/>
      <c r="L82" s="63"/>
      <c r="M82" s="63"/>
      <c r="N82" s="63"/>
      <c r="O82" s="63"/>
      <c r="P82" s="63"/>
      <c r="Q82" s="63"/>
      <c r="R82" s="63"/>
      <c r="S82" s="63"/>
      <c r="T82" s="63"/>
      <c r="U82" s="63"/>
      <c r="V82" s="64"/>
    </row>
    <row r="83" spans="1:22">
      <c r="A83" s="102" t="s">
        <v>9</v>
      </c>
      <c r="B83" s="111">
        <v>2006</v>
      </c>
      <c r="C83" s="112"/>
      <c r="D83" s="113"/>
      <c r="E83" s="111">
        <v>2007</v>
      </c>
      <c r="F83" s="112"/>
      <c r="G83" s="113"/>
      <c r="H83" s="111">
        <v>2008</v>
      </c>
      <c r="I83" s="112"/>
      <c r="J83" s="113"/>
      <c r="K83" s="111">
        <v>2009</v>
      </c>
      <c r="L83" s="112"/>
      <c r="M83" s="113"/>
      <c r="N83" s="111">
        <v>2010</v>
      </c>
      <c r="O83" s="112"/>
      <c r="P83" s="113"/>
      <c r="Q83" s="111">
        <v>2011</v>
      </c>
      <c r="R83" s="112"/>
      <c r="S83" s="113"/>
      <c r="T83" s="111">
        <v>2012</v>
      </c>
      <c r="U83" s="112"/>
      <c r="V83" s="113"/>
    </row>
    <row r="84" spans="1:22">
      <c r="A84" s="103"/>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c r="A85" s="15" t="s">
        <v>41</v>
      </c>
      <c r="B85" s="160">
        <v>6</v>
      </c>
      <c r="C85" s="160">
        <v>1</v>
      </c>
      <c r="D85" s="44">
        <f>SUM(B85:C85)</f>
        <v>7</v>
      </c>
      <c r="E85" s="161">
        <v>7</v>
      </c>
      <c r="F85" s="161">
        <v>2</v>
      </c>
      <c r="G85" s="44">
        <f>SUM(E85:F85)</f>
        <v>9</v>
      </c>
      <c r="H85" s="161">
        <v>7</v>
      </c>
      <c r="I85" s="161">
        <v>2</v>
      </c>
      <c r="J85" s="44">
        <f>SUM(H85:I85)</f>
        <v>9</v>
      </c>
      <c r="K85" s="161">
        <v>7</v>
      </c>
      <c r="L85" s="161">
        <v>3</v>
      </c>
      <c r="M85" s="44">
        <f>SUM(K85:L85)</f>
        <v>10</v>
      </c>
      <c r="N85" s="161">
        <v>5</v>
      </c>
      <c r="O85" s="161">
        <v>3</v>
      </c>
      <c r="P85" s="44">
        <f>SUM(N85:O85)</f>
        <v>8</v>
      </c>
      <c r="Q85" s="161">
        <v>6</v>
      </c>
      <c r="R85" s="161">
        <v>3</v>
      </c>
      <c r="S85" s="44">
        <f>SUM(Q85:R85)</f>
        <v>9</v>
      </c>
      <c r="T85" s="161">
        <v>6</v>
      </c>
      <c r="U85" s="161">
        <v>4</v>
      </c>
      <c r="V85" s="45">
        <f>SUM(T85:U85)</f>
        <v>10</v>
      </c>
    </row>
    <row r="86" spans="1:22" ht="27.6">
      <c r="A86" s="41" t="s">
        <v>94</v>
      </c>
      <c r="B86" s="160">
        <v>1</v>
      </c>
      <c r="C86" s="160">
        <v>0</v>
      </c>
      <c r="D86" s="46">
        <f>SUM(B86:C86)</f>
        <v>1</v>
      </c>
      <c r="E86" s="161">
        <v>0</v>
      </c>
      <c r="F86" s="161">
        <v>0</v>
      </c>
      <c r="G86" s="46">
        <f>SUM(E86:F86)</f>
        <v>0</v>
      </c>
      <c r="H86" s="161">
        <v>0</v>
      </c>
      <c r="I86" s="161">
        <v>0</v>
      </c>
      <c r="J86" s="46">
        <f>SUM(H86:I86)</f>
        <v>0</v>
      </c>
      <c r="K86" s="161">
        <v>0</v>
      </c>
      <c r="L86" s="161">
        <v>0</v>
      </c>
      <c r="M86" s="46">
        <f>SUM(K86:L86)</f>
        <v>0</v>
      </c>
      <c r="N86" s="161">
        <v>0</v>
      </c>
      <c r="O86" s="161">
        <v>0</v>
      </c>
      <c r="P86" s="46">
        <f>SUM(N86:O86)</f>
        <v>0</v>
      </c>
      <c r="Q86" s="161">
        <v>0</v>
      </c>
      <c r="R86" s="161">
        <v>0</v>
      </c>
      <c r="S86" s="46">
        <f>SUM(Q86:R86)</f>
        <v>0</v>
      </c>
      <c r="T86" s="161">
        <v>0</v>
      </c>
      <c r="U86" s="161">
        <v>0</v>
      </c>
      <c r="V86" s="47">
        <f>SUM(T86:U86)</f>
        <v>0</v>
      </c>
    </row>
    <row r="87" spans="1:22">
      <c r="A87" s="16" t="s">
        <v>42</v>
      </c>
      <c r="B87" s="54">
        <f t="shared" ref="B87:V87" si="0">SUM(B85:B86)</f>
        <v>7</v>
      </c>
      <c r="C87" s="54">
        <f t="shared" si="0"/>
        <v>1</v>
      </c>
      <c r="D87" s="54">
        <f t="shared" si="0"/>
        <v>8</v>
      </c>
      <c r="E87" s="54">
        <f t="shared" si="0"/>
        <v>7</v>
      </c>
      <c r="F87" s="54">
        <f t="shared" si="0"/>
        <v>2</v>
      </c>
      <c r="G87" s="54">
        <f t="shared" si="0"/>
        <v>9</v>
      </c>
      <c r="H87" s="54">
        <f t="shared" si="0"/>
        <v>7</v>
      </c>
      <c r="I87" s="54">
        <f t="shared" si="0"/>
        <v>2</v>
      </c>
      <c r="J87" s="54">
        <f t="shared" si="0"/>
        <v>9</v>
      </c>
      <c r="K87" s="54">
        <f t="shared" si="0"/>
        <v>7</v>
      </c>
      <c r="L87" s="54">
        <f t="shared" si="0"/>
        <v>3</v>
      </c>
      <c r="M87" s="54">
        <f t="shared" si="0"/>
        <v>10</v>
      </c>
      <c r="N87" s="54">
        <f t="shared" si="0"/>
        <v>5</v>
      </c>
      <c r="O87" s="54">
        <f t="shared" si="0"/>
        <v>3</v>
      </c>
      <c r="P87" s="54">
        <f t="shared" si="0"/>
        <v>8</v>
      </c>
      <c r="Q87" s="54">
        <f t="shared" si="0"/>
        <v>6</v>
      </c>
      <c r="R87" s="54">
        <f t="shared" si="0"/>
        <v>3</v>
      </c>
      <c r="S87" s="54">
        <f t="shared" si="0"/>
        <v>9</v>
      </c>
      <c r="T87" s="54">
        <f t="shared" si="0"/>
        <v>6</v>
      </c>
      <c r="U87" s="54">
        <f t="shared" si="0"/>
        <v>4</v>
      </c>
      <c r="V87" s="55">
        <f t="shared" si="0"/>
        <v>10</v>
      </c>
    </row>
    <row r="88" spans="1:22" ht="27.6">
      <c r="A88" s="16" t="s">
        <v>43</v>
      </c>
      <c r="B88" s="48">
        <f t="shared" ref="B88:V88" si="1">IFERROR(B85*100/B87,"")</f>
        <v>85.714285714285708</v>
      </c>
      <c r="C88" s="48">
        <f t="shared" si="1"/>
        <v>100</v>
      </c>
      <c r="D88" s="48">
        <f t="shared" si="1"/>
        <v>87.5</v>
      </c>
      <c r="E88" s="48">
        <f t="shared" si="1"/>
        <v>100</v>
      </c>
      <c r="F88" s="48">
        <f t="shared" si="1"/>
        <v>100</v>
      </c>
      <c r="G88" s="48">
        <f t="shared" si="1"/>
        <v>100</v>
      </c>
      <c r="H88" s="48">
        <f t="shared" si="1"/>
        <v>100</v>
      </c>
      <c r="I88" s="48">
        <f t="shared" si="1"/>
        <v>100</v>
      </c>
      <c r="J88" s="48">
        <f t="shared" si="1"/>
        <v>100</v>
      </c>
      <c r="K88" s="48">
        <f t="shared" si="1"/>
        <v>100</v>
      </c>
      <c r="L88" s="48">
        <f t="shared" si="1"/>
        <v>100</v>
      </c>
      <c r="M88" s="48">
        <f t="shared" si="1"/>
        <v>100</v>
      </c>
      <c r="N88" s="48">
        <f t="shared" si="1"/>
        <v>100</v>
      </c>
      <c r="O88" s="48">
        <f t="shared" si="1"/>
        <v>100</v>
      </c>
      <c r="P88" s="48">
        <f t="shared" si="1"/>
        <v>100</v>
      </c>
      <c r="Q88" s="48">
        <f t="shared" si="1"/>
        <v>100</v>
      </c>
      <c r="R88" s="48">
        <f t="shared" si="1"/>
        <v>100</v>
      </c>
      <c r="S88" s="48">
        <f t="shared" si="1"/>
        <v>100</v>
      </c>
      <c r="T88" s="48">
        <f t="shared" si="1"/>
        <v>100</v>
      </c>
      <c r="U88" s="48">
        <f t="shared" si="1"/>
        <v>100</v>
      </c>
      <c r="V88" s="49">
        <f t="shared" si="1"/>
        <v>100</v>
      </c>
    </row>
    <row r="89" spans="1:22" ht="27.6">
      <c r="A89" s="17" t="s">
        <v>44</v>
      </c>
      <c r="B89" s="155">
        <v>0</v>
      </c>
      <c r="C89" s="155">
        <v>0</v>
      </c>
      <c r="D89" s="156">
        <v>0</v>
      </c>
      <c r="E89" s="156">
        <v>0</v>
      </c>
      <c r="F89" s="156">
        <v>0</v>
      </c>
      <c r="G89" s="156">
        <v>0</v>
      </c>
      <c r="H89" s="156">
        <v>0</v>
      </c>
      <c r="I89" s="156">
        <v>0</v>
      </c>
      <c r="J89" s="156">
        <v>0</v>
      </c>
      <c r="K89" s="156"/>
      <c r="L89" s="156"/>
      <c r="M89" s="156"/>
      <c r="N89" s="156"/>
      <c r="O89" s="156"/>
      <c r="P89" s="50"/>
      <c r="Q89" s="50"/>
      <c r="R89" s="50"/>
      <c r="S89" s="50"/>
      <c r="T89" s="50"/>
      <c r="U89" s="50"/>
      <c r="V89" s="51"/>
    </row>
    <row r="90" spans="1:22">
      <c r="A90" s="4" t="s">
        <v>58</v>
      </c>
    </row>
    <row r="91" spans="1:22">
      <c r="A91" s="4"/>
    </row>
    <row r="92" spans="1:22">
      <c r="A92" s="125" t="s">
        <v>6</v>
      </c>
      <c r="B92" s="111">
        <v>2006</v>
      </c>
      <c r="C92" s="112"/>
      <c r="D92" s="113"/>
      <c r="E92" s="111">
        <v>2007</v>
      </c>
      <c r="F92" s="112"/>
      <c r="G92" s="113"/>
      <c r="H92" s="111">
        <v>2008</v>
      </c>
      <c r="I92" s="112"/>
      <c r="J92" s="113"/>
      <c r="K92" s="111">
        <v>2009</v>
      </c>
      <c r="L92" s="112"/>
      <c r="M92" s="113"/>
      <c r="N92" s="111">
        <v>2010</v>
      </c>
      <c r="O92" s="112"/>
      <c r="P92" s="113"/>
      <c r="Q92" s="111">
        <v>2011</v>
      </c>
      <c r="R92" s="112"/>
      <c r="S92" s="113"/>
      <c r="T92" s="111">
        <v>2012</v>
      </c>
      <c r="U92" s="112"/>
      <c r="V92" s="113"/>
    </row>
    <row r="93" spans="1:22">
      <c r="A93" s="125"/>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c r="A94" s="14" t="s">
        <v>7</v>
      </c>
      <c r="B94" s="78">
        <v>1</v>
      </c>
      <c r="C94" s="158"/>
      <c r="D94" s="66">
        <f>SUM(B94:C94)</f>
        <v>1</v>
      </c>
      <c r="E94" s="159">
        <v>1</v>
      </c>
      <c r="F94" s="158"/>
      <c r="G94" s="66">
        <f>SUM(E94:F94)</f>
        <v>1</v>
      </c>
      <c r="H94" s="159">
        <v>1</v>
      </c>
      <c r="I94" s="158"/>
      <c r="J94" s="66">
        <f>SUM(H94:I94)</f>
        <v>1</v>
      </c>
      <c r="K94" s="159">
        <v>1</v>
      </c>
      <c r="L94" s="158"/>
      <c r="M94" s="66">
        <f>SUM(K94:L94)</f>
        <v>1</v>
      </c>
      <c r="N94" s="52">
        <v>1</v>
      </c>
      <c r="O94" s="65"/>
      <c r="P94" s="66">
        <f>SUM(N94:O94)</f>
        <v>1</v>
      </c>
      <c r="Q94" s="52">
        <v>1</v>
      </c>
      <c r="R94" s="65"/>
      <c r="S94" s="66">
        <f>SUM(Q94:R94)</f>
        <v>1</v>
      </c>
      <c r="T94" s="52">
        <v>1</v>
      </c>
      <c r="U94" s="65"/>
      <c r="V94" s="97">
        <f>SUM(T94:U94)</f>
        <v>1</v>
      </c>
    </row>
    <row r="95" spans="1:22">
      <c r="A95" s="11" t="s">
        <v>1</v>
      </c>
      <c r="B95" s="78">
        <v>2</v>
      </c>
      <c r="C95" s="158"/>
      <c r="D95" s="58">
        <f t="shared" ref="D95:D103" si="2">SUM(B95:C95)</f>
        <v>2</v>
      </c>
      <c r="E95" s="159">
        <v>3</v>
      </c>
      <c r="F95" s="157"/>
      <c r="G95" s="58">
        <f t="shared" ref="G95:G103" si="3">SUM(E95:F95)</f>
        <v>3</v>
      </c>
      <c r="H95" s="159">
        <v>3</v>
      </c>
      <c r="I95" s="158"/>
      <c r="J95" s="58">
        <f t="shared" ref="J95:J103" si="4">SUM(H95:I95)</f>
        <v>3</v>
      </c>
      <c r="K95" s="159">
        <v>3</v>
      </c>
      <c r="L95" s="158"/>
      <c r="M95" s="58">
        <f t="shared" ref="M95:M103" si="5">SUM(K95:L95)</f>
        <v>3</v>
      </c>
      <c r="N95" s="53">
        <v>2</v>
      </c>
      <c r="O95" s="57"/>
      <c r="P95" s="58">
        <f t="shared" ref="P95:P103" si="6">SUM(N95:O95)</f>
        <v>2</v>
      </c>
      <c r="Q95" s="53">
        <v>2</v>
      </c>
      <c r="R95" s="57"/>
      <c r="S95" s="58">
        <f t="shared" ref="S95:S103" si="7">SUM(Q95:R95)</f>
        <v>2</v>
      </c>
      <c r="T95" s="53">
        <v>1</v>
      </c>
      <c r="U95" s="57"/>
      <c r="V95" s="98">
        <f t="shared" ref="V95:V103" si="8">SUM(T95:U95)</f>
        <v>1</v>
      </c>
    </row>
    <row r="96" spans="1:22">
      <c r="A96" s="11" t="s">
        <v>2</v>
      </c>
      <c r="B96" s="78">
        <v>2</v>
      </c>
      <c r="C96" s="158">
        <v>1</v>
      </c>
      <c r="D96" s="58">
        <f t="shared" si="2"/>
        <v>3</v>
      </c>
      <c r="E96" s="159">
        <v>2</v>
      </c>
      <c r="F96" s="158">
        <v>2</v>
      </c>
      <c r="G96" s="58">
        <f t="shared" si="3"/>
        <v>4</v>
      </c>
      <c r="H96" s="159">
        <v>2</v>
      </c>
      <c r="I96" s="158">
        <v>2</v>
      </c>
      <c r="J96" s="58">
        <f t="shared" si="4"/>
        <v>4</v>
      </c>
      <c r="K96" s="159">
        <v>2</v>
      </c>
      <c r="L96" s="158">
        <v>3</v>
      </c>
      <c r="M96" s="58">
        <f t="shared" si="5"/>
        <v>5</v>
      </c>
      <c r="N96" s="53">
        <v>2</v>
      </c>
      <c r="O96" s="57">
        <v>3</v>
      </c>
      <c r="P96" s="58">
        <f t="shared" si="6"/>
        <v>5</v>
      </c>
      <c r="Q96" s="53">
        <v>3</v>
      </c>
      <c r="R96" s="57">
        <v>3</v>
      </c>
      <c r="S96" s="58">
        <f t="shared" si="7"/>
        <v>6</v>
      </c>
      <c r="T96" s="53">
        <v>4</v>
      </c>
      <c r="U96" s="57">
        <v>4</v>
      </c>
      <c r="V96" s="98">
        <f t="shared" si="8"/>
        <v>8</v>
      </c>
    </row>
    <row r="97" spans="1:22">
      <c r="A97" s="43" t="s">
        <v>49</v>
      </c>
      <c r="B97" s="40">
        <f t="shared" ref="B97:V97" si="9">SUM(B94:B96)</f>
        <v>5</v>
      </c>
      <c r="C97" s="40">
        <f t="shared" si="9"/>
        <v>1</v>
      </c>
      <c r="D97" s="40">
        <f t="shared" si="9"/>
        <v>6</v>
      </c>
      <c r="E97" s="40">
        <f t="shared" si="9"/>
        <v>6</v>
      </c>
      <c r="F97" s="40">
        <f t="shared" si="9"/>
        <v>2</v>
      </c>
      <c r="G97" s="40">
        <f t="shared" si="9"/>
        <v>8</v>
      </c>
      <c r="H97" s="40">
        <f t="shared" si="9"/>
        <v>6</v>
      </c>
      <c r="I97" s="40">
        <f t="shared" si="9"/>
        <v>2</v>
      </c>
      <c r="J97" s="40">
        <f t="shared" si="9"/>
        <v>8</v>
      </c>
      <c r="K97" s="40">
        <f t="shared" si="9"/>
        <v>6</v>
      </c>
      <c r="L97" s="40">
        <f t="shared" si="9"/>
        <v>3</v>
      </c>
      <c r="M97" s="40">
        <f t="shared" si="9"/>
        <v>9</v>
      </c>
      <c r="N97" s="40">
        <f t="shared" si="9"/>
        <v>5</v>
      </c>
      <c r="O97" s="40">
        <f t="shared" si="9"/>
        <v>3</v>
      </c>
      <c r="P97" s="40">
        <f t="shared" si="9"/>
        <v>8</v>
      </c>
      <c r="Q97" s="40">
        <f t="shared" si="9"/>
        <v>6</v>
      </c>
      <c r="R97" s="40">
        <f t="shared" si="9"/>
        <v>3</v>
      </c>
      <c r="S97" s="40">
        <f t="shared" si="9"/>
        <v>9</v>
      </c>
      <c r="T97" s="40">
        <f t="shared" si="9"/>
        <v>6</v>
      </c>
      <c r="U97" s="40">
        <f t="shared" si="9"/>
        <v>4</v>
      </c>
      <c r="V97" s="99">
        <f t="shared" si="9"/>
        <v>10</v>
      </c>
    </row>
    <row r="98" spans="1:22">
      <c r="A98" s="38" t="s">
        <v>90</v>
      </c>
      <c r="B98" s="53">
        <v>5</v>
      </c>
      <c r="C98" s="57">
        <v>1</v>
      </c>
      <c r="D98" s="58">
        <f>SUM(B98:C98)</f>
        <v>6</v>
      </c>
      <c r="E98" s="53">
        <v>6</v>
      </c>
      <c r="F98" s="57">
        <v>2</v>
      </c>
      <c r="G98" s="58">
        <f>SUM(E98:F98)</f>
        <v>8</v>
      </c>
      <c r="H98" s="53">
        <v>6</v>
      </c>
      <c r="I98" s="57">
        <v>2</v>
      </c>
      <c r="J98" s="58">
        <f>SUM(H98:I98)</f>
        <v>8</v>
      </c>
      <c r="K98" s="53">
        <v>6</v>
      </c>
      <c r="L98" s="57">
        <v>3</v>
      </c>
      <c r="M98" s="58">
        <f>SUM(K98:L98)</f>
        <v>9</v>
      </c>
      <c r="N98" s="53">
        <v>5</v>
      </c>
      <c r="O98" s="57">
        <v>3</v>
      </c>
      <c r="P98" s="58">
        <f>SUM(N98:O98)</f>
        <v>8</v>
      </c>
      <c r="Q98" s="53">
        <v>6</v>
      </c>
      <c r="R98" s="57">
        <v>3</v>
      </c>
      <c r="S98" s="58">
        <f>SUM(Q98:R98)</f>
        <v>9</v>
      </c>
      <c r="T98" s="53">
        <v>6</v>
      </c>
      <c r="U98" s="57">
        <v>4</v>
      </c>
      <c r="V98" s="98">
        <f>SUM(T98:U98)</f>
        <v>10</v>
      </c>
    </row>
    <row r="99" spans="1:22">
      <c r="A99" s="38" t="s">
        <v>91</v>
      </c>
      <c r="B99" s="53">
        <v>2</v>
      </c>
      <c r="C99" s="57">
        <v>1</v>
      </c>
      <c r="D99" s="58">
        <f>SUM(B99:C99)</f>
        <v>3</v>
      </c>
      <c r="E99" s="53">
        <v>2</v>
      </c>
      <c r="F99" s="57">
        <v>2</v>
      </c>
      <c r="G99" s="58">
        <f>SUM(E99:F99)</f>
        <v>4</v>
      </c>
      <c r="H99" s="53">
        <v>2</v>
      </c>
      <c r="I99" s="57">
        <v>2</v>
      </c>
      <c r="J99" s="58">
        <f>SUM(H99:I99)</f>
        <v>4</v>
      </c>
      <c r="K99" s="53">
        <v>2</v>
      </c>
      <c r="L99" s="57">
        <v>3</v>
      </c>
      <c r="M99" s="58">
        <f>SUM(K99:L99)</f>
        <v>5</v>
      </c>
      <c r="N99" s="53">
        <v>2</v>
      </c>
      <c r="O99" s="57">
        <v>3</v>
      </c>
      <c r="P99" s="58">
        <f>SUM(N99:O99)</f>
        <v>5</v>
      </c>
      <c r="Q99" s="53">
        <v>3</v>
      </c>
      <c r="R99" s="57">
        <v>3</v>
      </c>
      <c r="S99" s="58">
        <f>SUM(Q99:R99)</f>
        <v>6</v>
      </c>
      <c r="T99" s="53">
        <v>4</v>
      </c>
      <c r="U99" s="57">
        <v>4</v>
      </c>
      <c r="V99" s="98">
        <f>SUM(T99:U99)</f>
        <v>8</v>
      </c>
    </row>
    <row r="100" spans="1:22">
      <c r="A100" s="11" t="s">
        <v>45</v>
      </c>
      <c r="B100" s="53">
        <v>1</v>
      </c>
      <c r="C100" s="57"/>
      <c r="D100" s="58">
        <f t="shared" si="2"/>
        <v>1</v>
      </c>
      <c r="E100" s="53">
        <v>1</v>
      </c>
      <c r="F100" s="57">
        <v>2</v>
      </c>
      <c r="G100" s="58">
        <f t="shared" si="3"/>
        <v>3</v>
      </c>
      <c r="H100" s="53">
        <v>1</v>
      </c>
      <c r="I100" s="57">
        <v>2</v>
      </c>
      <c r="J100" s="58">
        <f t="shared" si="4"/>
        <v>3</v>
      </c>
      <c r="K100" s="53">
        <v>1</v>
      </c>
      <c r="L100" s="57">
        <v>2</v>
      </c>
      <c r="M100" s="58">
        <f t="shared" si="5"/>
        <v>3</v>
      </c>
      <c r="N100" s="53">
        <v>1</v>
      </c>
      <c r="O100" s="57">
        <v>2</v>
      </c>
      <c r="P100" s="58">
        <f t="shared" si="6"/>
        <v>3</v>
      </c>
      <c r="Q100" s="53">
        <v>1</v>
      </c>
      <c r="R100" s="57">
        <v>2</v>
      </c>
      <c r="S100" s="58">
        <f t="shared" si="7"/>
        <v>3</v>
      </c>
      <c r="T100" s="53">
        <v>2</v>
      </c>
      <c r="U100" s="57">
        <v>3</v>
      </c>
      <c r="V100" s="98">
        <f t="shared" si="8"/>
        <v>5</v>
      </c>
    </row>
    <row r="101" spans="1:22">
      <c r="A101" s="11" t="s">
        <v>46</v>
      </c>
      <c r="B101" s="53"/>
      <c r="C101" s="57"/>
      <c r="D101" s="58">
        <f t="shared" si="2"/>
        <v>0</v>
      </c>
      <c r="E101" s="53"/>
      <c r="F101" s="57"/>
      <c r="G101" s="58">
        <f t="shared" si="3"/>
        <v>0</v>
      </c>
      <c r="H101" s="53"/>
      <c r="I101" s="57"/>
      <c r="J101" s="58">
        <f t="shared" si="4"/>
        <v>0</v>
      </c>
      <c r="K101" s="53"/>
      <c r="L101" s="57"/>
      <c r="M101" s="58">
        <f t="shared" si="5"/>
        <v>0</v>
      </c>
      <c r="N101" s="53"/>
      <c r="O101" s="57"/>
      <c r="P101" s="58">
        <f t="shared" si="6"/>
        <v>0</v>
      </c>
      <c r="Q101" s="53"/>
      <c r="R101" s="57"/>
      <c r="S101" s="58">
        <f t="shared" si="7"/>
        <v>0</v>
      </c>
      <c r="T101" s="53"/>
      <c r="U101" s="57"/>
      <c r="V101" s="98">
        <f t="shared" si="8"/>
        <v>0</v>
      </c>
    </row>
    <row r="102" spans="1:22">
      <c r="A102" s="11" t="s">
        <v>8</v>
      </c>
      <c r="B102" s="53">
        <v>2</v>
      </c>
      <c r="C102" s="57">
        <v>1</v>
      </c>
      <c r="D102" s="58">
        <f t="shared" si="2"/>
        <v>3</v>
      </c>
      <c r="E102" s="53">
        <v>2</v>
      </c>
      <c r="F102" s="57">
        <v>1</v>
      </c>
      <c r="G102" s="58">
        <f t="shared" si="3"/>
        <v>3</v>
      </c>
      <c r="H102" s="53">
        <v>2</v>
      </c>
      <c r="I102" s="57">
        <v>1</v>
      </c>
      <c r="J102" s="58">
        <f t="shared" si="4"/>
        <v>3</v>
      </c>
      <c r="K102" s="53">
        <v>2</v>
      </c>
      <c r="L102" s="57">
        <v>1</v>
      </c>
      <c r="M102" s="58">
        <f t="shared" si="5"/>
        <v>3</v>
      </c>
      <c r="N102" s="53">
        <v>2</v>
      </c>
      <c r="O102" s="57">
        <v>1</v>
      </c>
      <c r="P102" s="58">
        <f t="shared" si="6"/>
        <v>3</v>
      </c>
      <c r="Q102" s="53">
        <v>2</v>
      </c>
      <c r="R102" s="57">
        <v>3</v>
      </c>
      <c r="S102" s="58">
        <f t="shared" si="7"/>
        <v>5</v>
      </c>
      <c r="T102" s="53">
        <v>3</v>
      </c>
      <c r="U102" s="57">
        <v>3</v>
      </c>
      <c r="V102" s="98">
        <f t="shared" si="8"/>
        <v>6</v>
      </c>
    </row>
    <row r="103" spans="1:22">
      <c r="A103" s="38" t="s">
        <v>92</v>
      </c>
      <c r="B103" s="53">
        <v>6</v>
      </c>
      <c r="C103" s="57">
        <v>1</v>
      </c>
      <c r="D103" s="58">
        <f t="shared" si="2"/>
        <v>7</v>
      </c>
      <c r="E103" s="53">
        <v>7</v>
      </c>
      <c r="F103" s="57">
        <v>2</v>
      </c>
      <c r="G103" s="58">
        <f t="shared" si="3"/>
        <v>9</v>
      </c>
      <c r="H103" s="53">
        <v>7</v>
      </c>
      <c r="I103" s="57">
        <v>2</v>
      </c>
      <c r="J103" s="58">
        <f t="shared" si="4"/>
        <v>9</v>
      </c>
      <c r="K103" s="53">
        <v>7</v>
      </c>
      <c r="L103" s="57">
        <v>3</v>
      </c>
      <c r="M103" s="58">
        <f t="shared" si="5"/>
        <v>10</v>
      </c>
      <c r="N103" s="53">
        <v>5</v>
      </c>
      <c r="O103" s="57">
        <v>3</v>
      </c>
      <c r="P103" s="58">
        <f t="shared" si="6"/>
        <v>8</v>
      </c>
      <c r="Q103" s="53">
        <v>6</v>
      </c>
      <c r="R103" s="57">
        <v>3</v>
      </c>
      <c r="S103" s="58">
        <f t="shared" si="7"/>
        <v>9</v>
      </c>
      <c r="T103" s="53">
        <v>6</v>
      </c>
      <c r="U103" s="57">
        <v>4</v>
      </c>
      <c r="V103" s="98">
        <f t="shared" si="8"/>
        <v>10</v>
      </c>
    </row>
    <row r="104" spans="1:22" ht="41.4">
      <c r="A104" s="39" t="s">
        <v>93</v>
      </c>
      <c r="B104" s="56">
        <v>7</v>
      </c>
      <c r="C104" s="60">
        <v>1</v>
      </c>
      <c r="D104" s="61">
        <f>SUM(B104:C104)</f>
        <v>8</v>
      </c>
      <c r="E104" s="56">
        <v>7</v>
      </c>
      <c r="F104" s="60">
        <v>2</v>
      </c>
      <c r="G104" s="61">
        <f>SUM(E104:F104)</f>
        <v>9</v>
      </c>
      <c r="H104" s="56">
        <v>7</v>
      </c>
      <c r="I104" s="60">
        <v>2</v>
      </c>
      <c r="J104" s="61">
        <f>SUM(H104:I104)</f>
        <v>9</v>
      </c>
      <c r="K104" s="56">
        <v>7</v>
      </c>
      <c r="L104" s="60">
        <v>3</v>
      </c>
      <c r="M104" s="61">
        <f>SUM(K104:L104)</f>
        <v>10</v>
      </c>
      <c r="N104" s="56">
        <v>5</v>
      </c>
      <c r="O104" s="60">
        <v>3</v>
      </c>
      <c r="P104" s="61">
        <f>SUM(N104:O104)</f>
        <v>8</v>
      </c>
      <c r="Q104" s="56">
        <v>6</v>
      </c>
      <c r="R104" s="60">
        <v>3</v>
      </c>
      <c r="S104" s="61">
        <f>SUM(Q104:R104)</f>
        <v>9</v>
      </c>
      <c r="T104" s="56">
        <v>6</v>
      </c>
      <c r="U104" s="60">
        <v>4</v>
      </c>
      <c r="V104" s="100">
        <f>SUM(T104:U104)</f>
        <v>10</v>
      </c>
    </row>
    <row r="105" spans="1:22">
      <c r="A105" s="29"/>
      <c r="B105" s="30"/>
      <c r="C105" s="31"/>
      <c r="D105" s="30"/>
      <c r="E105" s="31"/>
      <c r="F105" s="30"/>
      <c r="G105" s="31"/>
      <c r="H105" s="30"/>
      <c r="I105" s="31"/>
      <c r="J105" s="30"/>
      <c r="K105" s="31"/>
      <c r="L105" s="30"/>
      <c r="M105" s="31"/>
      <c r="N105" s="30"/>
      <c r="O105" s="31"/>
    </row>
    <row r="106" spans="1:22">
      <c r="A106" s="29"/>
      <c r="B106" s="30"/>
      <c r="C106" s="31"/>
      <c r="D106" s="30"/>
      <c r="E106" s="31"/>
      <c r="F106" s="30"/>
      <c r="G106" s="31"/>
      <c r="H106" s="30"/>
      <c r="I106" s="31"/>
      <c r="J106" s="30"/>
      <c r="K106" s="31"/>
      <c r="L106" s="30"/>
      <c r="M106" s="31"/>
      <c r="N106" s="30"/>
      <c r="O106" s="31"/>
    </row>
    <row r="107" spans="1:22">
      <c r="A107" s="109" t="s">
        <v>102</v>
      </c>
      <c r="B107" s="111">
        <v>2006</v>
      </c>
      <c r="C107" s="112"/>
      <c r="D107" s="113"/>
      <c r="E107" s="111">
        <v>2007</v>
      </c>
      <c r="F107" s="112"/>
      <c r="G107" s="113"/>
      <c r="H107" s="111">
        <v>2008</v>
      </c>
      <c r="I107" s="112"/>
      <c r="J107" s="113"/>
      <c r="K107" s="111">
        <v>2009</v>
      </c>
      <c r="L107" s="112"/>
      <c r="M107" s="113"/>
      <c r="N107" s="111">
        <v>2010</v>
      </c>
      <c r="O107" s="112"/>
      <c r="P107" s="113"/>
      <c r="Q107" s="111">
        <v>2011</v>
      </c>
      <c r="R107" s="112"/>
      <c r="S107" s="113"/>
      <c r="T107" s="111">
        <v>2012</v>
      </c>
      <c r="U107" s="112"/>
      <c r="V107" s="113"/>
    </row>
    <row r="108" spans="1:22">
      <c r="A108" s="110"/>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c r="A109" s="14" t="s">
        <v>7</v>
      </c>
      <c r="B109" s="68">
        <f>IFERROR(B94*100/$B$85,"")</f>
        <v>16.666666666666668</v>
      </c>
      <c r="C109" s="68">
        <f>IFERROR(C94*100/$C$85,"")</f>
        <v>0</v>
      </c>
      <c r="D109" s="68">
        <f>IFERROR(D94*100/$D$85,"")</f>
        <v>14.285714285714286</v>
      </c>
      <c r="E109" s="68">
        <f>IFERROR(E94*100/$E$85,"")</f>
        <v>14.285714285714286</v>
      </c>
      <c r="F109" s="68">
        <f>IFERROR(F94*100/$F$85,"")</f>
        <v>0</v>
      </c>
      <c r="G109" s="68">
        <f>IFERROR(G94*100/$G$85,"")</f>
        <v>11.111111111111111</v>
      </c>
      <c r="H109" s="68">
        <f>IFERROR(H94*100/$H$85,"")</f>
        <v>14.285714285714286</v>
      </c>
      <c r="I109" s="68">
        <f>IFERROR(I94*100/$I$85,"")</f>
        <v>0</v>
      </c>
      <c r="J109" s="68">
        <f>IFERROR(J94*100/$J$85,"")</f>
        <v>11.111111111111111</v>
      </c>
      <c r="K109" s="68">
        <f>IFERROR(K94*100/$K$85,"")</f>
        <v>14.285714285714286</v>
      </c>
      <c r="L109" s="68">
        <f>IFERROR(L94*100/$L$85,"")</f>
        <v>0</v>
      </c>
      <c r="M109" s="68">
        <f>IFERROR(M94*100/$M$85,"")</f>
        <v>10</v>
      </c>
      <c r="N109" s="68">
        <f>IFERROR(N94*100/$N$85,"")</f>
        <v>20</v>
      </c>
      <c r="O109" s="68">
        <f>IFERROR(O94*100/$O$85,"")</f>
        <v>0</v>
      </c>
      <c r="P109" s="68">
        <f>IFERROR(P94*100/$P$85,"")</f>
        <v>12.5</v>
      </c>
      <c r="Q109" s="68">
        <f>IFERROR(Q94*100/$Q$85,"")</f>
        <v>16.666666666666668</v>
      </c>
      <c r="R109" s="68">
        <f>IFERROR(R94*100/$R$85,"")</f>
        <v>0</v>
      </c>
      <c r="S109" s="68">
        <f>IFERROR(S94*100/$S$85,"")</f>
        <v>11.111111111111111</v>
      </c>
      <c r="T109" s="68">
        <f>IFERROR(T94*100/$T$85,"")</f>
        <v>16.666666666666668</v>
      </c>
      <c r="U109" s="68">
        <f>IFERROR(U94*100/$U$85,"")</f>
        <v>0</v>
      </c>
      <c r="V109" s="94">
        <f>IFERROR(V94*100/$V$85,"")</f>
        <v>10</v>
      </c>
    </row>
    <row r="110" spans="1:22">
      <c r="A110" s="11" t="s">
        <v>1</v>
      </c>
      <c r="B110" s="69">
        <f>IFERROR(B95*100/$B$85,"")</f>
        <v>33.333333333333336</v>
      </c>
      <c r="C110" s="69">
        <f>IFERROR(C95*100/$C$85,"")</f>
        <v>0</v>
      </c>
      <c r="D110" s="69">
        <f>IFERROR(D95*100/$D$85,"")</f>
        <v>28.571428571428573</v>
      </c>
      <c r="E110" s="69">
        <f>IFERROR(E95*100/$E$85,"")</f>
        <v>42.857142857142854</v>
      </c>
      <c r="F110" s="69">
        <f>IFERROR(F95*100/$F$85,"")</f>
        <v>0</v>
      </c>
      <c r="G110" s="69">
        <f>IFERROR(G95*100/$G$85,"")</f>
        <v>33.333333333333336</v>
      </c>
      <c r="H110" s="69">
        <f>IFERROR(H95*100/$H$85,"")</f>
        <v>42.857142857142854</v>
      </c>
      <c r="I110" s="69">
        <f>IFERROR(I95*100/$I$85,"")</f>
        <v>0</v>
      </c>
      <c r="J110" s="69">
        <f>IFERROR(J95*100/$J$85,"")</f>
        <v>33.333333333333336</v>
      </c>
      <c r="K110" s="69">
        <f>IFERROR(K95*100/$K$85,"")</f>
        <v>42.857142857142854</v>
      </c>
      <c r="L110" s="69">
        <f>IFERROR(L95*100/$L$85,"")</f>
        <v>0</v>
      </c>
      <c r="M110" s="69">
        <f>IFERROR(M95*100/$M$85,"")</f>
        <v>30</v>
      </c>
      <c r="N110" s="69">
        <f>IFERROR(N95*100/$N$85,"")</f>
        <v>40</v>
      </c>
      <c r="O110" s="69">
        <f>IFERROR(O95*100/$O$85,"")</f>
        <v>0</v>
      </c>
      <c r="P110" s="69">
        <f>IFERROR(P95*100/$P$85,"")</f>
        <v>25</v>
      </c>
      <c r="Q110" s="69">
        <f>IFERROR(Q95*100/$Q$85,"")</f>
        <v>33.333333333333336</v>
      </c>
      <c r="R110" s="69">
        <f>IFERROR(R95*100/$R$85,"")</f>
        <v>0</v>
      </c>
      <c r="S110" s="69">
        <f>IFERROR(S95*100/$S$85,"")</f>
        <v>22.222222222222221</v>
      </c>
      <c r="T110" s="69">
        <f>IFERROR(T95*100/$T$85,"")</f>
        <v>16.666666666666668</v>
      </c>
      <c r="U110" s="69">
        <f>IFERROR(U95*100/$U$85,"")</f>
        <v>0</v>
      </c>
      <c r="V110" s="95">
        <f>IFERROR(V95*100/$V$85,"")</f>
        <v>10</v>
      </c>
    </row>
    <row r="111" spans="1:22">
      <c r="A111" s="11" t="s">
        <v>2</v>
      </c>
      <c r="B111" s="69">
        <f>IFERROR(B96*100/$B$85,"")</f>
        <v>33.333333333333336</v>
      </c>
      <c r="C111" s="69">
        <f>IFERROR(C96*100/$C$85,"")</f>
        <v>100</v>
      </c>
      <c r="D111" s="69">
        <f>IFERROR(D96*100/$D$85,"")</f>
        <v>42.857142857142854</v>
      </c>
      <c r="E111" s="69">
        <f>IFERROR(E96*100/$E$85,"")</f>
        <v>28.571428571428573</v>
      </c>
      <c r="F111" s="69">
        <f>IFERROR(F96*100/$F$85,"")</f>
        <v>100</v>
      </c>
      <c r="G111" s="69">
        <f>IFERROR(G96*100/$G$85,"")</f>
        <v>44.444444444444443</v>
      </c>
      <c r="H111" s="69">
        <f>IFERROR(H96*100/$H$85,"")</f>
        <v>28.571428571428573</v>
      </c>
      <c r="I111" s="69">
        <f>IFERROR(I96*100/$I$85,"")</f>
        <v>100</v>
      </c>
      <c r="J111" s="69">
        <f>IFERROR(J96*100/$J$85,"")</f>
        <v>44.444444444444443</v>
      </c>
      <c r="K111" s="69">
        <f>IFERROR(K96*100/$K$85,"")</f>
        <v>28.571428571428573</v>
      </c>
      <c r="L111" s="69">
        <f>IFERROR(L96*100/$L$85,"")</f>
        <v>100</v>
      </c>
      <c r="M111" s="69">
        <f>IFERROR(M96*100/$M$85,"")</f>
        <v>50</v>
      </c>
      <c r="N111" s="69">
        <f>IFERROR(N96*100/$N$85,"")</f>
        <v>40</v>
      </c>
      <c r="O111" s="69">
        <f>IFERROR(O96*100/$O$85,"")</f>
        <v>100</v>
      </c>
      <c r="P111" s="69">
        <f>IFERROR(P96*100/$P$85,"")</f>
        <v>62.5</v>
      </c>
      <c r="Q111" s="69">
        <f>IFERROR(Q96*100/$Q$85,"")</f>
        <v>50</v>
      </c>
      <c r="R111" s="69">
        <f>IFERROR(R96*100/$R$85,"")</f>
        <v>100</v>
      </c>
      <c r="S111" s="69">
        <f>IFERROR(S96*100/$S$85,"")</f>
        <v>66.666666666666671</v>
      </c>
      <c r="T111" s="69">
        <f>IFERROR(T96*100/$T$85,"")</f>
        <v>66.666666666666671</v>
      </c>
      <c r="U111" s="69">
        <f>IFERROR(U96*100/$U$85,"")</f>
        <v>100</v>
      </c>
      <c r="V111" s="95">
        <f>IFERROR(V96*100/$V$85,"")</f>
        <v>80</v>
      </c>
    </row>
    <row r="112" spans="1:22">
      <c r="A112" s="43" t="s">
        <v>49</v>
      </c>
      <c r="B112" s="69">
        <f t="shared" ref="B112:V112" si="10">IFERROR(B97*100/B85,"")</f>
        <v>83.333333333333329</v>
      </c>
      <c r="C112" s="69">
        <f t="shared" si="10"/>
        <v>100</v>
      </c>
      <c r="D112" s="69">
        <f t="shared" si="10"/>
        <v>85.714285714285708</v>
      </c>
      <c r="E112" s="69">
        <f t="shared" si="10"/>
        <v>85.714285714285708</v>
      </c>
      <c r="F112" s="69">
        <f t="shared" si="10"/>
        <v>100</v>
      </c>
      <c r="G112" s="69">
        <f t="shared" si="10"/>
        <v>88.888888888888886</v>
      </c>
      <c r="H112" s="69">
        <f t="shared" si="10"/>
        <v>85.714285714285708</v>
      </c>
      <c r="I112" s="69">
        <f t="shared" si="10"/>
        <v>100</v>
      </c>
      <c r="J112" s="69">
        <f t="shared" si="10"/>
        <v>88.888888888888886</v>
      </c>
      <c r="K112" s="69">
        <f t="shared" si="10"/>
        <v>85.714285714285708</v>
      </c>
      <c r="L112" s="69">
        <f t="shared" si="10"/>
        <v>100</v>
      </c>
      <c r="M112" s="69">
        <f t="shared" si="10"/>
        <v>90</v>
      </c>
      <c r="N112" s="69">
        <f t="shared" si="10"/>
        <v>100</v>
      </c>
      <c r="O112" s="69">
        <f t="shared" si="10"/>
        <v>100</v>
      </c>
      <c r="P112" s="69">
        <f t="shared" si="10"/>
        <v>100</v>
      </c>
      <c r="Q112" s="69">
        <f t="shared" si="10"/>
        <v>100</v>
      </c>
      <c r="R112" s="69">
        <f t="shared" si="10"/>
        <v>100</v>
      </c>
      <c r="S112" s="69">
        <f t="shared" si="10"/>
        <v>100</v>
      </c>
      <c r="T112" s="69">
        <f t="shared" si="10"/>
        <v>100</v>
      </c>
      <c r="U112" s="69">
        <f t="shared" si="10"/>
        <v>100</v>
      </c>
      <c r="V112" s="95">
        <f t="shared" si="10"/>
        <v>100</v>
      </c>
    </row>
    <row r="113" spans="1:22">
      <c r="A113" s="38" t="s">
        <v>90</v>
      </c>
      <c r="B113" s="69">
        <f t="shared" ref="B113:V113" si="11">IFERROR(B98*100/B97,"")</f>
        <v>100</v>
      </c>
      <c r="C113" s="69">
        <f t="shared" si="11"/>
        <v>100</v>
      </c>
      <c r="D113" s="69">
        <f t="shared" si="11"/>
        <v>100</v>
      </c>
      <c r="E113" s="69">
        <f t="shared" si="11"/>
        <v>100</v>
      </c>
      <c r="F113" s="69">
        <f t="shared" si="11"/>
        <v>100</v>
      </c>
      <c r="G113" s="69">
        <f t="shared" si="11"/>
        <v>100</v>
      </c>
      <c r="H113" s="69">
        <f t="shared" si="11"/>
        <v>100</v>
      </c>
      <c r="I113" s="69">
        <f t="shared" si="11"/>
        <v>100</v>
      </c>
      <c r="J113" s="69">
        <f t="shared" si="11"/>
        <v>100</v>
      </c>
      <c r="K113" s="69">
        <f t="shared" si="11"/>
        <v>100</v>
      </c>
      <c r="L113" s="69">
        <f t="shared" si="11"/>
        <v>100</v>
      </c>
      <c r="M113" s="69">
        <f t="shared" si="11"/>
        <v>100</v>
      </c>
      <c r="N113" s="69">
        <f t="shared" si="11"/>
        <v>100</v>
      </c>
      <c r="O113" s="69">
        <f t="shared" si="11"/>
        <v>100</v>
      </c>
      <c r="P113" s="69">
        <f t="shared" si="11"/>
        <v>100</v>
      </c>
      <c r="Q113" s="69">
        <f t="shared" si="11"/>
        <v>100</v>
      </c>
      <c r="R113" s="69">
        <f t="shared" si="11"/>
        <v>100</v>
      </c>
      <c r="S113" s="69">
        <f t="shared" si="11"/>
        <v>100</v>
      </c>
      <c r="T113" s="69">
        <f t="shared" si="11"/>
        <v>100</v>
      </c>
      <c r="U113" s="69">
        <f t="shared" si="11"/>
        <v>100</v>
      </c>
      <c r="V113" s="95">
        <f t="shared" si="11"/>
        <v>100</v>
      </c>
    </row>
    <row r="114" spans="1:22">
      <c r="A114" s="38" t="s">
        <v>91</v>
      </c>
      <c r="B114" s="69">
        <f t="shared" ref="B114:V114" si="12">IFERROR(B99*100/B96,"")</f>
        <v>100</v>
      </c>
      <c r="C114" s="69">
        <f t="shared" si="12"/>
        <v>100</v>
      </c>
      <c r="D114" s="69">
        <f t="shared" si="12"/>
        <v>100</v>
      </c>
      <c r="E114" s="69">
        <f t="shared" si="12"/>
        <v>100</v>
      </c>
      <c r="F114" s="69">
        <f t="shared" si="12"/>
        <v>100</v>
      </c>
      <c r="G114" s="69">
        <f t="shared" si="12"/>
        <v>100</v>
      </c>
      <c r="H114" s="69">
        <f t="shared" si="12"/>
        <v>100</v>
      </c>
      <c r="I114" s="69">
        <f t="shared" si="12"/>
        <v>100</v>
      </c>
      <c r="J114" s="69">
        <f t="shared" si="12"/>
        <v>100</v>
      </c>
      <c r="K114" s="69">
        <f t="shared" si="12"/>
        <v>100</v>
      </c>
      <c r="L114" s="69">
        <f t="shared" si="12"/>
        <v>100</v>
      </c>
      <c r="M114" s="69">
        <f t="shared" si="12"/>
        <v>100</v>
      </c>
      <c r="N114" s="69">
        <f t="shared" si="12"/>
        <v>100</v>
      </c>
      <c r="O114" s="69">
        <f t="shared" si="12"/>
        <v>100</v>
      </c>
      <c r="P114" s="69">
        <f t="shared" si="12"/>
        <v>100</v>
      </c>
      <c r="Q114" s="69">
        <f t="shared" si="12"/>
        <v>100</v>
      </c>
      <c r="R114" s="69">
        <f t="shared" si="12"/>
        <v>100</v>
      </c>
      <c r="S114" s="69">
        <f t="shared" si="12"/>
        <v>100</v>
      </c>
      <c r="T114" s="69">
        <f t="shared" si="12"/>
        <v>100</v>
      </c>
      <c r="U114" s="69">
        <f t="shared" si="12"/>
        <v>100</v>
      </c>
      <c r="V114" s="95">
        <f t="shared" si="12"/>
        <v>100</v>
      </c>
    </row>
    <row r="115" spans="1:22">
      <c r="A115" s="11" t="s">
        <v>45</v>
      </c>
      <c r="B115" s="69">
        <f>IF(B100=0,"",B100*100/$B$85)</f>
        <v>16.666666666666668</v>
      </c>
      <c r="C115" s="69" t="str">
        <f>IF(C100=0,"",C100*100/$C$85)</f>
        <v/>
      </c>
      <c r="D115" s="69">
        <f>IF(D100=0,"",D100*100/$D$85)</f>
        <v>14.285714285714286</v>
      </c>
      <c r="E115" s="69">
        <f>IF(E100=0,"",E100*100/$E$85)</f>
        <v>14.285714285714286</v>
      </c>
      <c r="F115" s="69">
        <f>IF(F100=0,"",F100*100/$F$85)</f>
        <v>100</v>
      </c>
      <c r="G115" s="69">
        <f>IF(G100=0,"",G100*100/$G$85)</f>
        <v>33.333333333333336</v>
      </c>
      <c r="H115" s="69">
        <f>IF(H100=0,"",H100*100/$H$85)</f>
        <v>14.285714285714286</v>
      </c>
      <c r="I115" s="69">
        <f>IF(I100=0,"",I100*100/$I$85)</f>
        <v>100</v>
      </c>
      <c r="J115" s="69">
        <f>IF(J100=0,"",J100*100/$J$85)</f>
        <v>33.333333333333336</v>
      </c>
      <c r="K115" s="69">
        <f>IF(K100=0,"",K100*100/$K$85)</f>
        <v>14.285714285714286</v>
      </c>
      <c r="L115" s="69">
        <f>IF(L100=0,"",L100*100/$L$85)</f>
        <v>66.666666666666671</v>
      </c>
      <c r="M115" s="69">
        <f>IF(M100=0,"",M100*100/$M$85)</f>
        <v>30</v>
      </c>
      <c r="N115" s="69">
        <f>IF(N100=0,"",N100*100/$N$85)</f>
        <v>20</v>
      </c>
      <c r="O115" s="69">
        <f>IF(O100=0,"",O100*100/$O$85)</f>
        <v>66.666666666666671</v>
      </c>
      <c r="P115" s="69">
        <f>IF(P100=0,"",P100*100/$P$85)</f>
        <v>37.5</v>
      </c>
      <c r="Q115" s="69">
        <f>IF(Q100=0,"",Q100*100/$Q$85)</f>
        <v>16.666666666666668</v>
      </c>
      <c r="R115" s="69">
        <f>IF(R100=0,"",R100*100/$R$85)</f>
        <v>66.666666666666671</v>
      </c>
      <c r="S115" s="69">
        <f>IF(S100=0,"",S100*100/$S$85)</f>
        <v>33.333333333333336</v>
      </c>
      <c r="T115" s="69">
        <f>IF(T100=0,"",T100*100/$T$85)</f>
        <v>33.333333333333336</v>
      </c>
      <c r="U115" s="69">
        <f>IF(U100=0,"",U100*100/$U$85)</f>
        <v>75</v>
      </c>
      <c r="V115" s="95">
        <f>IF(V100=0,"",V100*100/$V$85)</f>
        <v>50</v>
      </c>
    </row>
    <row r="116" spans="1:22">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95" t="str">
        <f>IF(V101=0,"",V101*100/$V$85)</f>
        <v/>
      </c>
    </row>
    <row r="117" spans="1:22">
      <c r="A117" s="11" t="s">
        <v>8</v>
      </c>
      <c r="B117" s="69">
        <f>IF(B102=0,"",B102*100/$B$85)</f>
        <v>33.333333333333336</v>
      </c>
      <c r="C117" s="69">
        <f>IF(C102=0,"",C102*100/$C$85)</f>
        <v>100</v>
      </c>
      <c r="D117" s="69">
        <f>IF(D102=0,"",D102*100/$D$85)</f>
        <v>42.857142857142854</v>
      </c>
      <c r="E117" s="69">
        <f>IF(E102=0,"",E102*100/$E$85)</f>
        <v>28.571428571428573</v>
      </c>
      <c r="F117" s="69">
        <f>IF(F102=0,"",F102*100/$F$85)</f>
        <v>50</v>
      </c>
      <c r="G117" s="69">
        <f>IF(G102=0,"",G102*100/$G$85)</f>
        <v>33.333333333333336</v>
      </c>
      <c r="H117" s="69">
        <f>IF(H102=0,"",H102*100/$H$85)</f>
        <v>28.571428571428573</v>
      </c>
      <c r="I117" s="69">
        <f>IF(I102=0,"",I102*100/$I$85)</f>
        <v>50</v>
      </c>
      <c r="J117" s="69">
        <f>IF(J102=0,"",J102*100/$J$85)</f>
        <v>33.333333333333336</v>
      </c>
      <c r="K117" s="69">
        <f>IF(K102=0,"",K102*100/$K$85)</f>
        <v>28.571428571428573</v>
      </c>
      <c r="L117" s="69">
        <f>IF(L102=0,"",L102*100/$L$85)</f>
        <v>33.333333333333336</v>
      </c>
      <c r="M117" s="69">
        <f>IF(M102=0,"",M102*100/$M$85)</f>
        <v>30</v>
      </c>
      <c r="N117" s="69">
        <f>IF(N102=0,"",N102*100/$N$85)</f>
        <v>40</v>
      </c>
      <c r="O117" s="69">
        <f>IF(O102=0,"",O102*100/$O$85)</f>
        <v>33.333333333333336</v>
      </c>
      <c r="P117" s="69">
        <f>IF(P102=0,"",P102*100/$P$85)</f>
        <v>37.5</v>
      </c>
      <c r="Q117" s="69">
        <f>IF(Q102=0,"",Q102*100/$Q$85)</f>
        <v>33.333333333333336</v>
      </c>
      <c r="R117" s="69">
        <f>IF(R102=0,"",R102*100/$R$85)</f>
        <v>100</v>
      </c>
      <c r="S117" s="69">
        <f>IF(S102=0,"",S102*100/$S$85)</f>
        <v>55.555555555555557</v>
      </c>
      <c r="T117" s="69">
        <f>IF(T102=0,"",T102*100/$T$85)</f>
        <v>50</v>
      </c>
      <c r="U117" s="69">
        <f>IF(U102=0,"",U102*100/$U$85)</f>
        <v>75</v>
      </c>
      <c r="V117" s="95">
        <f>IF(V102=0,"",V102*100/$V$85)</f>
        <v>60</v>
      </c>
    </row>
    <row r="118" spans="1:22">
      <c r="A118" s="38" t="s">
        <v>92</v>
      </c>
      <c r="B118" s="69">
        <f t="shared" ref="B118:V118" si="13">IFERROR(B103*100/B85,"")</f>
        <v>100</v>
      </c>
      <c r="C118" s="69">
        <f t="shared" si="13"/>
        <v>100</v>
      </c>
      <c r="D118" s="69">
        <f t="shared" si="13"/>
        <v>100</v>
      </c>
      <c r="E118" s="69">
        <f t="shared" si="13"/>
        <v>100</v>
      </c>
      <c r="F118" s="69">
        <f t="shared" si="13"/>
        <v>100</v>
      </c>
      <c r="G118" s="69">
        <f t="shared" si="13"/>
        <v>100</v>
      </c>
      <c r="H118" s="69">
        <f t="shared" si="13"/>
        <v>100</v>
      </c>
      <c r="I118" s="69">
        <f t="shared" si="13"/>
        <v>100</v>
      </c>
      <c r="J118" s="69">
        <f t="shared" si="13"/>
        <v>100</v>
      </c>
      <c r="K118" s="69">
        <f t="shared" si="13"/>
        <v>100</v>
      </c>
      <c r="L118" s="69">
        <f t="shared" si="13"/>
        <v>100</v>
      </c>
      <c r="M118" s="69">
        <f t="shared" si="13"/>
        <v>100</v>
      </c>
      <c r="N118" s="69">
        <f t="shared" si="13"/>
        <v>100</v>
      </c>
      <c r="O118" s="69">
        <f t="shared" si="13"/>
        <v>100</v>
      </c>
      <c r="P118" s="69">
        <f t="shared" si="13"/>
        <v>100</v>
      </c>
      <c r="Q118" s="69">
        <f t="shared" si="13"/>
        <v>100</v>
      </c>
      <c r="R118" s="69">
        <f t="shared" si="13"/>
        <v>100</v>
      </c>
      <c r="S118" s="69">
        <f t="shared" si="13"/>
        <v>100</v>
      </c>
      <c r="T118" s="69">
        <f t="shared" si="13"/>
        <v>100</v>
      </c>
      <c r="U118" s="69">
        <f t="shared" si="13"/>
        <v>100</v>
      </c>
      <c r="V118" s="95">
        <f t="shared" si="13"/>
        <v>100</v>
      </c>
    </row>
    <row r="119" spans="1:22" ht="41.4">
      <c r="A119" s="39" t="s">
        <v>93</v>
      </c>
      <c r="B119" s="70">
        <f t="shared" ref="B119:V119" si="14">IFERROR(B104*100/B85,"")</f>
        <v>116.66666666666667</v>
      </c>
      <c r="C119" s="70">
        <f t="shared" si="14"/>
        <v>100</v>
      </c>
      <c r="D119" s="70">
        <f t="shared" si="14"/>
        <v>114.28571428571429</v>
      </c>
      <c r="E119" s="70">
        <f t="shared" si="14"/>
        <v>100</v>
      </c>
      <c r="F119" s="70">
        <f t="shared" si="14"/>
        <v>100</v>
      </c>
      <c r="G119" s="70">
        <f t="shared" si="14"/>
        <v>100</v>
      </c>
      <c r="H119" s="70">
        <f t="shared" si="14"/>
        <v>100</v>
      </c>
      <c r="I119" s="70">
        <f t="shared" si="14"/>
        <v>100</v>
      </c>
      <c r="J119" s="70">
        <f t="shared" si="14"/>
        <v>100</v>
      </c>
      <c r="K119" s="70">
        <f t="shared" si="14"/>
        <v>100</v>
      </c>
      <c r="L119" s="70">
        <f t="shared" si="14"/>
        <v>100</v>
      </c>
      <c r="M119" s="70">
        <f t="shared" si="14"/>
        <v>100</v>
      </c>
      <c r="N119" s="70">
        <f t="shared" si="14"/>
        <v>100</v>
      </c>
      <c r="O119" s="70">
        <f t="shared" si="14"/>
        <v>100</v>
      </c>
      <c r="P119" s="70">
        <f t="shared" si="14"/>
        <v>100</v>
      </c>
      <c r="Q119" s="70">
        <f t="shared" si="14"/>
        <v>100</v>
      </c>
      <c r="R119" s="70">
        <f t="shared" si="14"/>
        <v>100</v>
      </c>
      <c r="S119" s="70">
        <f t="shared" si="14"/>
        <v>100</v>
      </c>
      <c r="T119" s="70">
        <f t="shared" si="14"/>
        <v>100</v>
      </c>
      <c r="U119" s="70">
        <f t="shared" si="14"/>
        <v>100</v>
      </c>
      <c r="V119" s="96">
        <f t="shared" si="14"/>
        <v>100</v>
      </c>
    </row>
    <row r="120" spans="1:22">
      <c r="A120" s="29"/>
      <c r="B120" s="30"/>
      <c r="C120" s="31"/>
      <c r="D120" s="30"/>
      <c r="E120" s="31"/>
      <c r="F120" s="30"/>
      <c r="G120" s="31"/>
      <c r="H120" s="30"/>
      <c r="I120" s="31"/>
      <c r="J120" s="30"/>
      <c r="K120" s="31"/>
      <c r="L120" s="30"/>
      <c r="M120" s="31"/>
      <c r="N120" s="30"/>
      <c r="O120" s="31"/>
    </row>
    <row r="121" spans="1:22">
      <c r="A121" s="4" t="s">
        <v>58</v>
      </c>
    </row>
    <row r="123" spans="1:22">
      <c r="A123" s="129" t="s">
        <v>47</v>
      </c>
      <c r="B123" s="129"/>
      <c r="C123" s="129"/>
      <c r="D123" s="129"/>
      <c r="E123" s="129"/>
      <c r="F123" s="129"/>
      <c r="G123" s="129"/>
      <c r="H123" s="129"/>
      <c r="I123" s="129"/>
      <c r="J123" s="129"/>
      <c r="K123" s="129"/>
      <c r="L123" s="129"/>
      <c r="M123" s="129"/>
      <c r="N123" s="129"/>
      <c r="O123" s="129"/>
    </row>
    <row r="124" spans="1:22">
      <c r="A124" s="124" t="s">
        <v>9</v>
      </c>
      <c r="B124" s="106">
        <v>2006</v>
      </c>
      <c r="C124" s="107"/>
      <c r="D124" s="106">
        <v>2007</v>
      </c>
      <c r="E124" s="107"/>
      <c r="F124" s="106">
        <v>2008</v>
      </c>
      <c r="G124" s="107"/>
      <c r="H124" s="106">
        <v>2009</v>
      </c>
      <c r="I124" s="107"/>
      <c r="J124" s="106">
        <v>2010</v>
      </c>
      <c r="K124" s="107"/>
      <c r="L124" s="106">
        <v>2011</v>
      </c>
      <c r="M124" s="107"/>
      <c r="N124" s="106">
        <v>2012</v>
      </c>
      <c r="O124" s="107"/>
    </row>
    <row r="125" spans="1:22">
      <c r="A125" s="124"/>
      <c r="B125" s="9" t="s">
        <v>4</v>
      </c>
      <c r="C125" s="132" t="s">
        <v>0</v>
      </c>
      <c r="D125" s="9" t="s">
        <v>4</v>
      </c>
      <c r="E125" s="132" t="s">
        <v>0</v>
      </c>
      <c r="F125" s="9" t="s">
        <v>4</v>
      </c>
      <c r="G125" s="132" t="s">
        <v>0</v>
      </c>
      <c r="H125" s="9" t="s">
        <v>4</v>
      </c>
      <c r="I125" s="132" t="s">
        <v>0</v>
      </c>
      <c r="J125" s="9" t="s">
        <v>4</v>
      </c>
      <c r="K125" s="132" t="s">
        <v>0</v>
      </c>
      <c r="L125" s="9" t="s">
        <v>4</v>
      </c>
      <c r="M125" s="132" t="s">
        <v>0</v>
      </c>
      <c r="N125" s="9" t="s">
        <v>4</v>
      </c>
      <c r="O125" s="132" t="s">
        <v>0</v>
      </c>
    </row>
    <row r="126" spans="1:22">
      <c r="A126" s="2" t="s">
        <v>78</v>
      </c>
      <c r="B126" s="12">
        <v>16</v>
      </c>
      <c r="C126" s="66">
        <f t="shared" ref="C126:C131" si="15">IF(B126=0,"",B126*100/$B$75)</f>
        <v>15.238095238095237</v>
      </c>
      <c r="D126" s="79">
        <v>20</v>
      </c>
      <c r="E126" s="66">
        <f t="shared" ref="E126:E131" si="16">IF(D126=0,"",D126*100/$C$75)</f>
        <v>13.793103448275861</v>
      </c>
      <c r="F126" s="79"/>
      <c r="G126" s="66" t="str">
        <f t="shared" ref="G126:G131" si="17">IF(F126=0,"",F126*100/$D$75)</f>
        <v/>
      </c>
      <c r="H126" s="79"/>
      <c r="I126" s="66" t="str">
        <f t="shared" ref="I126:I131" si="18">IF(H126=0,"",H126*100/$E$75)</f>
        <v/>
      </c>
      <c r="J126" s="79"/>
      <c r="K126" s="66" t="str">
        <f t="shared" ref="K126:K131" si="19">IF(J126=0,"",J126*100/$F$75)</f>
        <v/>
      </c>
      <c r="L126" s="79"/>
      <c r="M126" s="66" t="str">
        <f t="shared" ref="M126:M131" si="20">IF(L126=0,"",L126*100/$G$75)</f>
        <v/>
      </c>
      <c r="N126" s="79"/>
      <c r="O126" s="67" t="str">
        <f t="shared" ref="O126:O131" si="21">IF(N126=0,"",N126*100/$H$75)</f>
        <v/>
      </c>
    </row>
    <row r="127" spans="1:22">
      <c r="A127" s="3" t="s">
        <v>79</v>
      </c>
      <c r="B127" s="12">
        <v>13</v>
      </c>
      <c r="C127" s="58">
        <f t="shared" si="15"/>
        <v>12.380952380952381</v>
      </c>
      <c r="D127" s="80">
        <v>43</v>
      </c>
      <c r="E127" s="58">
        <f t="shared" si="16"/>
        <v>29.655172413793103</v>
      </c>
      <c r="F127" s="80"/>
      <c r="G127" s="58" t="str">
        <f t="shared" si="17"/>
        <v/>
      </c>
      <c r="H127" s="80"/>
      <c r="I127" s="58" t="str">
        <f t="shared" si="18"/>
        <v/>
      </c>
      <c r="J127" s="80"/>
      <c r="K127" s="58" t="str">
        <f t="shared" si="19"/>
        <v/>
      </c>
      <c r="L127" s="80"/>
      <c r="M127" s="58" t="str">
        <f t="shared" si="20"/>
        <v/>
      </c>
      <c r="N127" s="80"/>
      <c r="O127" s="59" t="str">
        <f t="shared" si="21"/>
        <v/>
      </c>
    </row>
    <row r="128" spans="1:22">
      <c r="A128" s="3" t="s">
        <v>80</v>
      </c>
      <c r="B128" s="12">
        <v>2</v>
      </c>
      <c r="C128" s="58">
        <f t="shared" si="15"/>
        <v>1.9047619047619047</v>
      </c>
      <c r="D128" s="80">
        <v>2</v>
      </c>
      <c r="E128" s="58">
        <f t="shared" si="16"/>
        <v>1.3793103448275863</v>
      </c>
      <c r="F128" s="80"/>
      <c r="G128" s="58" t="str">
        <f t="shared" si="17"/>
        <v/>
      </c>
      <c r="H128" s="80"/>
      <c r="I128" s="58" t="str">
        <f t="shared" si="18"/>
        <v/>
      </c>
      <c r="J128" s="80"/>
      <c r="K128" s="58" t="str">
        <f t="shared" si="19"/>
        <v/>
      </c>
      <c r="L128" s="80"/>
      <c r="M128" s="58" t="str">
        <f t="shared" si="20"/>
        <v/>
      </c>
      <c r="N128" s="80"/>
      <c r="O128" s="59" t="str">
        <f t="shared" si="21"/>
        <v/>
      </c>
    </row>
    <row r="129" spans="1:20" ht="27.6">
      <c r="A129" s="3" t="s">
        <v>81</v>
      </c>
      <c r="B129" s="53">
        <v>0</v>
      </c>
      <c r="C129" s="58" t="str">
        <f t="shared" si="15"/>
        <v/>
      </c>
      <c r="D129" s="80"/>
      <c r="E129" s="58" t="str">
        <f t="shared" si="16"/>
        <v/>
      </c>
      <c r="F129" s="80"/>
      <c r="G129" s="58" t="str">
        <f t="shared" si="17"/>
        <v/>
      </c>
      <c r="H129" s="80"/>
      <c r="I129" s="58" t="str">
        <f t="shared" si="18"/>
        <v/>
      </c>
      <c r="J129" s="80"/>
      <c r="K129" s="58" t="str">
        <f t="shared" si="19"/>
        <v/>
      </c>
      <c r="L129" s="80"/>
      <c r="M129" s="58" t="str">
        <f t="shared" si="20"/>
        <v/>
      </c>
      <c r="N129" s="80"/>
      <c r="O129" s="59" t="str">
        <f t="shared" si="21"/>
        <v/>
      </c>
    </row>
    <row r="130" spans="1:20">
      <c r="A130" s="3" t="s">
        <v>59</v>
      </c>
      <c r="B130" s="54">
        <f>SUM(B126:B129)</f>
        <v>31</v>
      </c>
      <c r="C130" s="58">
        <f t="shared" si="15"/>
        <v>29.523809523809526</v>
      </c>
      <c r="D130" s="54">
        <f>SUM(D126:D129)</f>
        <v>65</v>
      </c>
      <c r="E130" s="58">
        <f t="shared" si="16"/>
        <v>44.827586206896555</v>
      </c>
      <c r="F130" s="54">
        <f>SUM(F126:F129)</f>
        <v>0</v>
      </c>
      <c r="G130" s="58" t="str">
        <f t="shared" si="17"/>
        <v/>
      </c>
      <c r="H130" s="54">
        <f>SUM(H126:H129)</f>
        <v>0</v>
      </c>
      <c r="I130" s="58" t="str">
        <f t="shared" si="18"/>
        <v/>
      </c>
      <c r="J130" s="54">
        <f>SUM(J126:J129)</f>
        <v>0</v>
      </c>
      <c r="K130" s="58" t="str">
        <f t="shared" si="19"/>
        <v/>
      </c>
      <c r="L130" s="54">
        <f>SUM(L126:L129)</f>
        <v>0</v>
      </c>
      <c r="M130" s="58" t="str">
        <f t="shared" si="20"/>
        <v/>
      </c>
      <c r="N130" s="54">
        <f>SUM(N126:N129)</f>
        <v>0</v>
      </c>
      <c r="O130" s="59" t="str">
        <f t="shared" si="21"/>
        <v/>
      </c>
    </row>
    <row r="131" spans="1:20">
      <c r="A131" s="11" t="s">
        <v>61</v>
      </c>
      <c r="B131" s="53">
        <v>105</v>
      </c>
      <c r="C131" s="58">
        <f t="shared" si="15"/>
        <v>100</v>
      </c>
      <c r="D131" s="53">
        <v>145</v>
      </c>
      <c r="E131" s="58">
        <f t="shared" si="16"/>
        <v>100</v>
      </c>
      <c r="F131" s="53">
        <v>154</v>
      </c>
      <c r="G131" s="58">
        <f t="shared" si="17"/>
        <v>109.21985815602837</v>
      </c>
      <c r="H131" s="53"/>
      <c r="I131" s="58" t="str">
        <f t="shared" si="18"/>
        <v/>
      </c>
      <c r="J131" s="53"/>
      <c r="K131" s="58" t="str">
        <f t="shared" si="19"/>
        <v/>
      </c>
      <c r="L131" s="53"/>
      <c r="M131" s="58" t="str">
        <f t="shared" si="20"/>
        <v/>
      </c>
      <c r="N131" s="53"/>
      <c r="O131" s="59" t="str">
        <f t="shared" si="21"/>
        <v/>
      </c>
    </row>
    <row r="132" spans="1:20" ht="27.6">
      <c r="A132" s="43" t="s">
        <v>113</v>
      </c>
      <c r="B132" s="53"/>
      <c r="C132" s="58">
        <f>IFERROR(B132*100/B78,"")</f>
        <v>0</v>
      </c>
      <c r="D132" s="53"/>
      <c r="E132" s="58">
        <f>IFERROR(D132*100/C78,"")</f>
        <v>0</v>
      </c>
      <c r="F132" s="53"/>
      <c r="G132" s="58">
        <f>IFERROR(F132*100/D78,"")</f>
        <v>0</v>
      </c>
      <c r="H132" s="53"/>
      <c r="I132" s="58">
        <f>IFERROR(H132*100/E78,"")</f>
        <v>0</v>
      </c>
      <c r="J132" s="53"/>
      <c r="K132" s="58">
        <f>IFERROR(J132*100/F78,"")</f>
        <v>0</v>
      </c>
      <c r="L132" s="53"/>
      <c r="M132" s="58">
        <f>IFERROR(L132*100/G78,"")</f>
        <v>0</v>
      </c>
      <c r="N132" s="53"/>
      <c r="O132" s="59">
        <f>IFERROR(N132*100/H78,"")</f>
        <v>0</v>
      </c>
    </row>
    <row r="133" spans="1:20" ht="27.6">
      <c r="A133" s="38" t="s">
        <v>95</v>
      </c>
      <c r="B133" s="53"/>
      <c r="C133" s="58" t="str">
        <f>IFERROR(B133*100/B132,"")</f>
        <v/>
      </c>
      <c r="D133" s="53"/>
      <c r="E133" s="58" t="str">
        <f>IFERROR(D133*100/D132,"")</f>
        <v/>
      </c>
      <c r="F133" s="53"/>
      <c r="G133" s="58" t="str">
        <f>IFERROR(F133*100/F132,"")</f>
        <v/>
      </c>
      <c r="H133" s="53"/>
      <c r="I133" s="58" t="str">
        <f>IFERROR(H133*100/H132,"")</f>
        <v/>
      </c>
      <c r="J133" s="53"/>
      <c r="K133" s="58" t="str">
        <f>IFERROR(J133*100/J132,"")</f>
        <v/>
      </c>
      <c r="L133" s="53"/>
      <c r="M133" s="58" t="str">
        <f>IFERROR(L133*100/L132,"")</f>
        <v/>
      </c>
      <c r="N133" s="53"/>
      <c r="O133" s="59" t="str">
        <f>IFERROR(N133*100/N132,"")</f>
        <v/>
      </c>
    </row>
    <row r="134" spans="1:20" ht="27.6">
      <c r="A134" s="38" t="s">
        <v>96</v>
      </c>
      <c r="B134" s="53">
        <v>1</v>
      </c>
      <c r="C134" s="58" t="str">
        <f>IFERROR(B134*100/B132,"")</f>
        <v/>
      </c>
      <c r="D134" s="53"/>
      <c r="E134" s="58" t="str">
        <f>IFERROR(D134*100/D132,"")</f>
        <v/>
      </c>
      <c r="F134" s="53">
        <v>1</v>
      </c>
      <c r="G134" s="58" t="str">
        <f>IFERROR(F134*100/F132,"")</f>
        <v/>
      </c>
      <c r="H134" s="53"/>
      <c r="I134" s="58" t="str">
        <f>IFERROR(H134*100/H132,"")</f>
        <v/>
      </c>
      <c r="J134" s="53">
        <v>1</v>
      </c>
      <c r="K134" s="58" t="str">
        <f>IFERROR(J134*100/J132,"")</f>
        <v/>
      </c>
      <c r="L134" s="53">
        <v>1</v>
      </c>
      <c r="M134" s="58" t="str">
        <f>IFERROR(L134*100/L132,"")</f>
        <v/>
      </c>
      <c r="N134" s="53">
        <v>1</v>
      </c>
      <c r="O134" s="59" t="str">
        <f>IFERROR(N134*100/N132,"")</f>
        <v/>
      </c>
    </row>
    <row r="135" spans="1:20">
      <c r="A135" s="38" t="s">
        <v>98</v>
      </c>
      <c r="B135" s="53"/>
      <c r="C135" s="58">
        <f>IFERROR(B135*100/B78,"")</f>
        <v>0</v>
      </c>
      <c r="D135" s="53"/>
      <c r="E135" s="58">
        <f>IFERROR(D135*100/C78,"")</f>
        <v>0</v>
      </c>
      <c r="F135" s="53"/>
      <c r="G135" s="58">
        <f>IFERROR(F135*100/D78,"")</f>
        <v>0</v>
      </c>
      <c r="H135" s="53"/>
      <c r="I135" s="58">
        <f>IFERROR(H135*100/E78,"")</f>
        <v>0</v>
      </c>
      <c r="J135" s="53"/>
      <c r="K135" s="58">
        <f>IFERROR(J135*100/F78,"")</f>
        <v>0</v>
      </c>
      <c r="L135" s="53"/>
      <c r="M135" s="58">
        <f>IFERROR(L135*100/G78,"")</f>
        <v>0</v>
      </c>
      <c r="N135" s="53"/>
      <c r="O135" s="59">
        <f>IFERROR(N135*100/H78,"")</f>
        <v>0</v>
      </c>
    </row>
    <row r="136" spans="1:20" ht="41.4">
      <c r="A136" s="38" t="s">
        <v>97</v>
      </c>
      <c r="B136" s="53"/>
      <c r="C136" s="58" t="str">
        <f>IFERROR(B136*100/B135,"")</f>
        <v/>
      </c>
      <c r="D136" s="53"/>
      <c r="E136" s="58" t="str">
        <f>IFERROR(D136*100/D135,"")</f>
        <v/>
      </c>
      <c r="F136" s="53"/>
      <c r="G136" s="58" t="str">
        <f>IFERROR(F136*100/F135,"")</f>
        <v/>
      </c>
      <c r="H136" s="53"/>
      <c r="I136" s="58" t="str">
        <f>IFERROR(H136*100/H135,"")</f>
        <v/>
      </c>
      <c r="J136" s="53"/>
      <c r="K136" s="58" t="str">
        <f>IFERROR(J136*100/J135,"")</f>
        <v/>
      </c>
      <c r="L136" s="53"/>
      <c r="M136" s="58" t="str">
        <f>IFERROR(L136*100/L135,"")</f>
        <v/>
      </c>
      <c r="N136" s="53"/>
      <c r="O136" s="59" t="str">
        <f>IFERROR(N136*100/N135,"")</f>
        <v/>
      </c>
    </row>
    <row r="137" spans="1:20" ht="27.6">
      <c r="A137" s="11" t="s">
        <v>69</v>
      </c>
      <c r="B137" s="81">
        <v>5</v>
      </c>
      <c r="C137" s="80"/>
      <c r="D137" s="80">
        <v>8</v>
      </c>
      <c r="E137" s="80"/>
      <c r="F137" s="80">
        <v>10</v>
      </c>
      <c r="G137" s="80"/>
      <c r="H137" s="80">
        <v>10</v>
      </c>
      <c r="I137" s="80"/>
      <c r="J137" s="80">
        <v>8</v>
      </c>
      <c r="K137" s="80"/>
      <c r="L137" s="80"/>
      <c r="M137" s="80"/>
      <c r="N137" s="80"/>
      <c r="O137" s="82"/>
      <c r="P137" s="23"/>
      <c r="Q137" s="24"/>
      <c r="R137" s="24"/>
      <c r="S137" s="24"/>
      <c r="T137" s="24"/>
    </row>
    <row r="138" spans="1:20" ht="27.6">
      <c r="A138" s="11" t="s">
        <v>70</v>
      </c>
      <c r="B138" s="81">
        <v>105</v>
      </c>
      <c r="C138" s="80">
        <v>80</v>
      </c>
      <c r="D138" s="80">
        <v>144</v>
      </c>
      <c r="E138" s="80">
        <v>76.67</v>
      </c>
      <c r="F138" s="80">
        <v>154</v>
      </c>
      <c r="G138" s="80">
        <v>63.41</v>
      </c>
      <c r="H138" s="80">
        <v>158</v>
      </c>
      <c r="I138" s="80">
        <v>93.33</v>
      </c>
      <c r="J138" s="80"/>
      <c r="K138" s="80"/>
      <c r="L138" s="80"/>
      <c r="M138" s="80"/>
      <c r="N138" s="80"/>
      <c r="O138" s="82"/>
      <c r="P138" s="24"/>
      <c r="Q138" s="24"/>
      <c r="R138" s="24"/>
      <c r="S138" s="24"/>
      <c r="T138" s="24"/>
    </row>
    <row r="139" spans="1:20" ht="27.6">
      <c r="A139" s="11" t="s">
        <v>71</v>
      </c>
      <c r="B139" s="81"/>
      <c r="C139" s="83"/>
      <c r="D139" s="83"/>
      <c r="E139" s="83"/>
      <c r="F139" s="83"/>
      <c r="G139" s="83"/>
      <c r="H139" s="83"/>
      <c r="I139" s="83"/>
      <c r="J139" s="83"/>
      <c r="K139" s="83"/>
      <c r="L139" s="83"/>
      <c r="M139" s="83"/>
      <c r="N139" s="83"/>
      <c r="O139" s="84"/>
    </row>
    <row r="140" spans="1:20" ht="41.4">
      <c r="A140" s="6" t="s">
        <v>48</v>
      </c>
      <c r="B140" s="126">
        <v>5</v>
      </c>
      <c r="C140" s="126"/>
      <c r="D140" s="127">
        <v>5</v>
      </c>
      <c r="E140" s="127"/>
      <c r="F140" s="127">
        <v>5</v>
      </c>
      <c r="G140" s="127"/>
      <c r="H140" s="127">
        <v>5</v>
      </c>
      <c r="I140" s="127"/>
      <c r="J140" s="104">
        <v>5</v>
      </c>
      <c r="K140" s="105"/>
      <c r="L140" s="127">
        <v>5</v>
      </c>
      <c r="M140" s="127"/>
      <c r="N140" s="127">
        <v>5</v>
      </c>
      <c r="O140" s="128"/>
    </row>
    <row r="141" spans="1:20">
      <c r="A141" s="4" t="s">
        <v>58</v>
      </c>
    </row>
    <row r="142" spans="1:20" ht="12.75" customHeight="1">
      <c r="A142" s="101" t="s">
        <v>66</v>
      </c>
      <c r="B142" s="101"/>
      <c r="C142" s="101"/>
      <c r="D142" s="101"/>
      <c r="E142" s="101"/>
      <c r="F142" s="101"/>
      <c r="G142" s="101"/>
      <c r="H142" s="101"/>
      <c r="I142" s="101"/>
      <c r="J142" s="101"/>
      <c r="K142" s="101"/>
      <c r="L142" s="101"/>
      <c r="M142" s="101"/>
      <c r="N142" s="101"/>
      <c r="O142" s="101"/>
      <c r="P142" s="101"/>
      <c r="Q142" s="101"/>
      <c r="R142" s="101"/>
      <c r="S142" s="101"/>
      <c r="T142" s="26"/>
    </row>
    <row r="143" spans="1:20" ht="12.75" customHeight="1">
      <c r="A143" s="101" t="s">
        <v>64</v>
      </c>
      <c r="B143" s="101"/>
      <c r="C143" s="101"/>
      <c r="D143" s="101"/>
      <c r="E143" s="101"/>
      <c r="F143" s="101"/>
      <c r="G143" s="101"/>
      <c r="H143" s="101"/>
      <c r="I143" s="101"/>
      <c r="J143" s="101"/>
      <c r="K143" s="101"/>
      <c r="L143" s="101"/>
      <c r="M143" s="101"/>
      <c r="N143" s="101"/>
      <c r="O143" s="101"/>
      <c r="P143" s="101"/>
      <c r="Q143" s="101"/>
      <c r="R143" s="101"/>
      <c r="S143" s="101"/>
    </row>
    <row r="144" spans="1:20">
      <c r="A144" s="101"/>
      <c r="B144" s="101"/>
      <c r="C144" s="101"/>
      <c r="D144" s="101"/>
      <c r="E144" s="101"/>
      <c r="F144" s="101"/>
      <c r="G144" s="101"/>
      <c r="H144" s="101"/>
      <c r="I144" s="101"/>
      <c r="J144" s="101"/>
      <c r="K144" s="101"/>
      <c r="L144" s="101"/>
      <c r="M144" s="101"/>
      <c r="N144" s="101"/>
      <c r="O144" s="101"/>
      <c r="P144" s="101"/>
      <c r="Q144" s="101"/>
      <c r="R144" s="101"/>
      <c r="S144" s="101"/>
    </row>
    <row r="145" spans="1:29">
      <c r="A145" s="101"/>
      <c r="B145" s="101"/>
      <c r="C145" s="101"/>
      <c r="D145" s="101"/>
      <c r="E145" s="101"/>
      <c r="F145" s="101"/>
      <c r="G145" s="101"/>
      <c r="H145" s="101"/>
      <c r="I145" s="101"/>
      <c r="J145" s="101"/>
      <c r="K145" s="101"/>
      <c r="L145" s="101"/>
      <c r="M145" s="101"/>
      <c r="N145" s="101"/>
      <c r="O145" s="101"/>
      <c r="P145" s="101"/>
      <c r="Q145" s="101"/>
      <c r="R145" s="101"/>
      <c r="S145" s="101"/>
    </row>
    <row r="146" spans="1:29" ht="27.6">
      <c r="A146" s="101" t="s">
        <v>82</v>
      </c>
      <c r="B146" s="101"/>
      <c r="C146" s="101"/>
      <c r="D146" s="101"/>
      <c r="E146" s="101"/>
      <c r="F146" s="101"/>
      <c r="G146" s="101"/>
      <c r="H146" s="101"/>
      <c r="I146" s="101"/>
      <c r="J146" s="101"/>
      <c r="K146" s="101"/>
      <c r="L146" s="101"/>
      <c r="M146" s="101"/>
      <c r="N146" s="101"/>
      <c r="O146" s="101"/>
      <c r="P146" s="101"/>
      <c r="Q146" s="101"/>
      <c r="R146" s="101"/>
      <c r="S146" s="101"/>
    </row>
    <row r="147" spans="1:29">
      <c r="A147" s="101"/>
      <c r="B147" s="101"/>
      <c r="C147" s="101"/>
      <c r="D147" s="101"/>
      <c r="E147" s="101"/>
      <c r="F147" s="101"/>
      <c r="G147" s="101"/>
      <c r="H147" s="101"/>
      <c r="I147" s="101"/>
      <c r="J147" s="101"/>
      <c r="K147" s="101"/>
      <c r="L147" s="101"/>
      <c r="M147" s="101"/>
      <c r="N147" s="101"/>
      <c r="O147" s="101"/>
      <c r="P147" s="101"/>
      <c r="Q147" s="101"/>
      <c r="R147" s="101"/>
      <c r="S147" s="101"/>
    </row>
    <row r="148" spans="1:29">
      <c r="A148" s="130" t="s">
        <v>12</v>
      </c>
      <c r="B148" s="131"/>
      <c r="C148" s="131"/>
      <c r="D148" s="131"/>
      <c r="E148" s="131"/>
      <c r="F148" s="131"/>
      <c r="G148" s="131"/>
      <c r="H148" s="131"/>
      <c r="I148" s="131"/>
      <c r="J148" s="131"/>
      <c r="K148" s="131"/>
      <c r="L148" s="131"/>
      <c r="M148" s="131"/>
      <c r="N148" s="131"/>
      <c r="O148" s="131"/>
      <c r="P148" s="131"/>
      <c r="Q148" s="131"/>
      <c r="R148" s="131"/>
      <c r="S148" s="131"/>
      <c r="T148" s="131"/>
      <c r="U148" s="131"/>
      <c r="V148" s="131"/>
    </row>
    <row r="149" spans="1:29">
      <c r="A149" s="121" t="s">
        <v>9</v>
      </c>
      <c r="B149" s="132">
        <v>2006</v>
      </c>
      <c r="C149" s="132"/>
      <c r="D149" s="132"/>
      <c r="E149" s="132">
        <v>2007</v>
      </c>
      <c r="F149" s="132"/>
      <c r="G149" s="132"/>
      <c r="H149" s="132">
        <v>2008</v>
      </c>
      <c r="I149" s="132"/>
      <c r="J149" s="132"/>
      <c r="K149" s="132">
        <v>2009</v>
      </c>
      <c r="L149" s="132"/>
      <c r="M149" s="132"/>
      <c r="N149" s="132">
        <v>2010</v>
      </c>
      <c r="O149" s="132"/>
      <c r="P149" s="132"/>
      <c r="Q149" s="106">
        <v>2011</v>
      </c>
      <c r="R149" s="114"/>
      <c r="S149" s="107"/>
      <c r="T149" s="106">
        <v>2012</v>
      </c>
      <c r="U149" s="114"/>
      <c r="V149" s="107"/>
    </row>
    <row r="150" spans="1:29">
      <c r="A150" s="122"/>
      <c r="B150" s="132" t="s">
        <v>85</v>
      </c>
      <c r="C150" s="132" t="s">
        <v>86</v>
      </c>
      <c r="D150" s="132"/>
      <c r="E150" s="132" t="s">
        <v>85</v>
      </c>
      <c r="F150" s="132" t="s">
        <v>86</v>
      </c>
      <c r="G150" s="132"/>
      <c r="H150" s="132" t="s">
        <v>85</v>
      </c>
      <c r="I150" s="132" t="s">
        <v>86</v>
      </c>
      <c r="J150" s="132"/>
      <c r="K150" s="132" t="s">
        <v>85</v>
      </c>
      <c r="L150" s="132" t="s">
        <v>86</v>
      </c>
      <c r="M150" s="132"/>
      <c r="N150" s="132" t="s">
        <v>85</v>
      </c>
      <c r="O150" s="132" t="s">
        <v>86</v>
      </c>
      <c r="P150" s="132"/>
      <c r="Q150" s="132" t="s">
        <v>85</v>
      </c>
      <c r="R150" s="132" t="s">
        <v>86</v>
      </c>
      <c r="S150" s="132"/>
      <c r="T150" s="132" t="s">
        <v>85</v>
      </c>
      <c r="U150" s="132" t="s">
        <v>86</v>
      </c>
      <c r="V150" s="132"/>
    </row>
    <row r="151" spans="1:29" ht="14.4" thickBot="1">
      <c r="A151" s="123"/>
      <c r="B151" s="37" t="s">
        <v>4</v>
      </c>
      <c r="C151" s="37" t="s">
        <v>4</v>
      </c>
      <c r="D151" s="132" t="s">
        <v>0</v>
      </c>
      <c r="E151" s="37" t="s">
        <v>4</v>
      </c>
      <c r="F151" s="37" t="s">
        <v>4</v>
      </c>
      <c r="G151" s="132" t="s">
        <v>0</v>
      </c>
      <c r="H151" s="37" t="s">
        <v>4</v>
      </c>
      <c r="I151" s="37" t="s">
        <v>4</v>
      </c>
      <c r="J151" s="132" t="s">
        <v>0</v>
      </c>
      <c r="K151" s="37" t="s">
        <v>4</v>
      </c>
      <c r="L151" s="37" t="s">
        <v>4</v>
      </c>
      <c r="M151" s="132" t="s">
        <v>0</v>
      </c>
      <c r="N151" s="37" t="s">
        <v>4</v>
      </c>
      <c r="O151" s="37" t="s">
        <v>4</v>
      </c>
      <c r="P151" s="132" t="s">
        <v>0</v>
      </c>
      <c r="Q151" s="37" t="s">
        <v>4</v>
      </c>
      <c r="R151" s="37" t="s">
        <v>4</v>
      </c>
      <c r="S151" s="132" t="s">
        <v>0</v>
      </c>
      <c r="T151" s="37" t="s">
        <v>4</v>
      </c>
      <c r="U151" s="37" t="s">
        <v>4</v>
      </c>
      <c r="V151" s="132" t="s">
        <v>0</v>
      </c>
    </row>
    <row r="152" spans="1:29" ht="27.6">
      <c r="A152" s="36" t="s">
        <v>72</v>
      </c>
      <c r="B152" s="85">
        <v>8</v>
      </c>
      <c r="C152" s="85">
        <v>4</v>
      </c>
      <c r="D152" s="86">
        <f t="shared" ref="D152:D158" si="22">IF(C152=0,"",C152*100/B152)</f>
        <v>50</v>
      </c>
      <c r="E152" s="87">
        <v>23</v>
      </c>
      <c r="F152" s="87">
        <v>6</v>
      </c>
      <c r="G152" s="88">
        <f t="shared" ref="G152:G158" si="23">IF(F152=0,"",F152*100/E152)</f>
        <v>26.086956521739129</v>
      </c>
      <c r="H152" s="87">
        <v>24</v>
      </c>
      <c r="I152" s="87">
        <v>16</v>
      </c>
      <c r="J152" s="88">
        <f t="shared" ref="J152:J158" si="24">IF(I152=0,"",I152*100/H152)</f>
        <v>66.666666666666671</v>
      </c>
      <c r="K152" s="87">
        <v>26</v>
      </c>
      <c r="L152" s="87">
        <v>15</v>
      </c>
      <c r="M152" s="88">
        <f t="shared" ref="M152:M158" si="25">IF(L152=0,"",L152*100/K152)</f>
        <v>57.692307692307693</v>
      </c>
      <c r="N152" s="87"/>
      <c r="O152" s="87"/>
      <c r="P152" s="88" t="str">
        <f t="shared" ref="P152:P158" si="26">IF(O152=0,"",O152*100/N152)</f>
        <v/>
      </c>
      <c r="Q152" s="87"/>
      <c r="R152" s="87"/>
      <c r="S152" s="88" t="str">
        <f t="shared" ref="S152:S158" si="27">IF(R152=0,"",R152*100/Q152)</f>
        <v/>
      </c>
      <c r="T152" s="87"/>
      <c r="U152" s="89"/>
      <c r="V152" s="90" t="str">
        <f t="shared" ref="V152:V158" si="28">IF(U152=0,"",U152*100/T152)</f>
        <v/>
      </c>
      <c r="W152" s="19"/>
      <c r="X152" s="20"/>
      <c r="Y152" s="20"/>
      <c r="Z152" s="20"/>
      <c r="AA152" s="20"/>
      <c r="AB152" s="20"/>
      <c r="AC152" s="20"/>
    </row>
    <row r="153" spans="1:29" ht="27.6">
      <c r="A153" s="7" t="s">
        <v>73</v>
      </c>
      <c r="B153" s="81">
        <v>4</v>
      </c>
      <c r="C153" s="81">
        <v>3</v>
      </c>
      <c r="D153" s="54">
        <f t="shared" si="22"/>
        <v>75</v>
      </c>
      <c r="E153" s="81">
        <v>6</v>
      </c>
      <c r="F153" s="81">
        <v>2</v>
      </c>
      <c r="G153" s="54">
        <f t="shared" si="23"/>
        <v>33.333333333333336</v>
      </c>
      <c r="H153" s="81">
        <v>16</v>
      </c>
      <c r="I153" s="81">
        <v>8</v>
      </c>
      <c r="J153" s="54">
        <f t="shared" si="24"/>
        <v>50</v>
      </c>
      <c r="K153" s="81">
        <v>15</v>
      </c>
      <c r="L153" s="81">
        <v>2</v>
      </c>
      <c r="M153" s="54">
        <f t="shared" si="25"/>
        <v>13.333333333333334</v>
      </c>
      <c r="N153" s="81"/>
      <c r="O153" s="81"/>
      <c r="P153" s="54" t="str">
        <f t="shared" si="26"/>
        <v/>
      </c>
      <c r="Q153" s="81"/>
      <c r="R153" s="81"/>
      <c r="S153" s="54" t="str">
        <f t="shared" si="27"/>
        <v/>
      </c>
      <c r="T153" s="81"/>
      <c r="U153" s="91"/>
      <c r="V153" s="55" t="str">
        <f t="shared" si="28"/>
        <v/>
      </c>
      <c r="W153" s="19"/>
      <c r="X153" s="20"/>
      <c r="Y153" s="20"/>
      <c r="Z153" s="20"/>
      <c r="AA153" s="20"/>
      <c r="AB153" s="20"/>
      <c r="AC153" s="20"/>
    </row>
    <row r="154" spans="1:29" ht="27.6">
      <c r="A154" s="7" t="s">
        <v>75</v>
      </c>
      <c r="B154" s="54">
        <f>IF(C152=0,"",C152)</f>
        <v>4</v>
      </c>
      <c r="C154" s="81"/>
      <c r="D154" s="54" t="str">
        <f t="shared" si="22"/>
        <v/>
      </c>
      <c r="E154" s="54">
        <f>IF(F152=0,"",F152)</f>
        <v>6</v>
      </c>
      <c r="F154" s="81"/>
      <c r="G154" s="54" t="str">
        <f t="shared" si="23"/>
        <v/>
      </c>
      <c r="H154" s="54">
        <f>IF(I152=0,"",I152)</f>
        <v>16</v>
      </c>
      <c r="I154" s="81"/>
      <c r="J154" s="54" t="str">
        <f t="shared" si="24"/>
        <v/>
      </c>
      <c r="K154" s="54">
        <f>IF(L152=0,"",L152)</f>
        <v>15</v>
      </c>
      <c r="L154" s="81"/>
      <c r="M154" s="54" t="str">
        <f t="shared" si="25"/>
        <v/>
      </c>
      <c r="N154" s="54" t="str">
        <f>IF(O152=0,"",O152)</f>
        <v/>
      </c>
      <c r="O154" s="81"/>
      <c r="P154" s="54" t="str">
        <f t="shared" si="26"/>
        <v/>
      </c>
      <c r="Q154" s="54" t="str">
        <f>IF(R152=0,"",R152)</f>
        <v/>
      </c>
      <c r="R154" s="81"/>
      <c r="S154" s="54" t="str">
        <f t="shared" si="27"/>
        <v/>
      </c>
      <c r="T154" s="54" t="str">
        <f>IF(U152=0,"",U152)</f>
        <v/>
      </c>
      <c r="U154" s="91"/>
      <c r="V154" s="55" t="str">
        <f t="shared" si="28"/>
        <v/>
      </c>
      <c r="W154" s="19"/>
      <c r="X154" s="20"/>
      <c r="Y154" s="20"/>
      <c r="Z154" s="20"/>
      <c r="AA154" s="20"/>
      <c r="AB154" s="20"/>
      <c r="AC154" s="20"/>
    </row>
    <row r="155" spans="1:29" ht="41.4">
      <c r="A155" s="7" t="s">
        <v>63</v>
      </c>
      <c r="B155" s="54">
        <f>IF(C153=0,"",C153)</f>
        <v>3</v>
      </c>
      <c r="C155" s="81"/>
      <c r="D155" s="54" t="str">
        <f t="shared" si="22"/>
        <v/>
      </c>
      <c r="E155" s="54">
        <f>IF(F153=0,"",F153)</f>
        <v>2</v>
      </c>
      <c r="F155" s="81"/>
      <c r="G155" s="54" t="str">
        <f t="shared" si="23"/>
        <v/>
      </c>
      <c r="H155" s="54">
        <f>IF(I153=0,"",I153)</f>
        <v>8</v>
      </c>
      <c r="I155" s="81"/>
      <c r="J155" s="54" t="str">
        <f t="shared" si="24"/>
        <v/>
      </c>
      <c r="K155" s="54">
        <f>IF(L153=0,"",L153)</f>
        <v>2</v>
      </c>
      <c r="L155" s="81"/>
      <c r="M155" s="54" t="str">
        <f t="shared" si="25"/>
        <v/>
      </c>
      <c r="N155" s="54" t="str">
        <f>IF(O153=0,"",O153)</f>
        <v/>
      </c>
      <c r="O155" s="81"/>
      <c r="P155" s="54" t="str">
        <f t="shared" si="26"/>
        <v/>
      </c>
      <c r="Q155" s="54" t="str">
        <f>IF(R153=0,"",R153)</f>
        <v/>
      </c>
      <c r="R155" s="81"/>
      <c r="S155" s="54" t="str">
        <f t="shared" si="27"/>
        <v/>
      </c>
      <c r="T155" s="54" t="str">
        <f>IF(U153=0,"",U153)</f>
        <v/>
      </c>
      <c r="U155" s="91"/>
      <c r="V155" s="55" t="str">
        <f t="shared" si="28"/>
        <v/>
      </c>
      <c r="W155" s="21"/>
      <c r="X155" s="22"/>
      <c r="Y155" s="22"/>
      <c r="Z155" s="22"/>
      <c r="AA155" s="22"/>
      <c r="AB155" s="22"/>
    </row>
    <row r="156" spans="1:29">
      <c r="A156" s="7" t="s">
        <v>60</v>
      </c>
      <c r="B156" s="81"/>
      <c r="C156" s="81"/>
      <c r="D156" s="54" t="str">
        <f t="shared" si="22"/>
        <v/>
      </c>
      <c r="E156" s="81"/>
      <c r="F156" s="81"/>
      <c r="G156" s="54" t="str">
        <f t="shared" si="23"/>
        <v/>
      </c>
      <c r="H156" s="81"/>
      <c r="I156" s="81"/>
      <c r="J156" s="54" t="str">
        <f t="shared" si="24"/>
        <v/>
      </c>
      <c r="K156" s="81"/>
      <c r="L156" s="81"/>
      <c r="M156" s="54" t="str">
        <f t="shared" si="25"/>
        <v/>
      </c>
      <c r="N156" s="81"/>
      <c r="O156" s="81"/>
      <c r="P156" s="54" t="str">
        <f t="shared" si="26"/>
        <v/>
      </c>
      <c r="Q156" s="81"/>
      <c r="R156" s="81"/>
      <c r="S156" s="54" t="str">
        <f t="shared" si="27"/>
        <v/>
      </c>
      <c r="T156" s="81"/>
      <c r="U156" s="91"/>
      <c r="V156" s="55" t="str">
        <f t="shared" si="28"/>
        <v/>
      </c>
    </row>
    <row r="157" spans="1:29" ht="41.4">
      <c r="A157" s="7" t="s">
        <v>76</v>
      </c>
      <c r="B157" s="81"/>
      <c r="C157" s="81"/>
      <c r="D157" s="54" t="str">
        <f t="shared" si="22"/>
        <v/>
      </c>
      <c r="E157" s="81"/>
      <c r="F157" s="81"/>
      <c r="G157" s="54" t="str">
        <f t="shared" si="23"/>
        <v/>
      </c>
      <c r="H157" s="81"/>
      <c r="I157" s="81"/>
      <c r="J157" s="54" t="str">
        <f t="shared" si="24"/>
        <v/>
      </c>
      <c r="K157" s="81"/>
      <c r="L157" s="81"/>
      <c r="M157" s="54" t="str">
        <f t="shared" si="25"/>
        <v/>
      </c>
      <c r="N157" s="81"/>
      <c r="O157" s="81"/>
      <c r="P157" s="54" t="str">
        <f t="shared" si="26"/>
        <v/>
      </c>
      <c r="Q157" s="81"/>
      <c r="R157" s="81"/>
      <c r="S157" s="54" t="str">
        <f t="shared" si="27"/>
        <v/>
      </c>
      <c r="T157" s="81"/>
      <c r="U157" s="91"/>
      <c r="V157" s="55" t="str">
        <f t="shared" si="28"/>
        <v/>
      </c>
    </row>
    <row r="158" spans="1:29" ht="27.6">
      <c r="A158" s="8" t="s">
        <v>77</v>
      </c>
      <c r="B158" s="126"/>
      <c r="C158" s="126"/>
      <c r="D158" s="92" t="str">
        <f t="shared" si="22"/>
        <v/>
      </c>
      <c r="E158" s="126"/>
      <c r="F158" s="126"/>
      <c r="G158" s="92" t="str">
        <f t="shared" si="23"/>
        <v/>
      </c>
      <c r="H158" s="126"/>
      <c r="I158" s="126"/>
      <c r="J158" s="92" t="str">
        <f t="shared" si="24"/>
        <v/>
      </c>
      <c r="K158" s="126"/>
      <c r="L158" s="126"/>
      <c r="M158" s="92" t="str">
        <f t="shared" si="25"/>
        <v/>
      </c>
      <c r="N158" s="126"/>
      <c r="O158" s="126"/>
      <c r="P158" s="92" t="str">
        <f t="shared" si="26"/>
        <v/>
      </c>
      <c r="Q158" s="126"/>
      <c r="R158" s="126"/>
      <c r="S158" s="92" t="str">
        <f t="shared" si="27"/>
        <v/>
      </c>
      <c r="T158" s="126"/>
      <c r="U158" s="108"/>
      <c r="V158" s="93" t="str">
        <f t="shared" si="28"/>
        <v/>
      </c>
    </row>
    <row r="159" spans="1:29" ht="12.75" customHeight="1">
      <c r="A159" s="133" t="s">
        <v>89</v>
      </c>
      <c r="B159" s="133"/>
      <c r="C159" s="133"/>
      <c r="D159" s="133"/>
      <c r="E159" s="133"/>
      <c r="F159" s="133"/>
      <c r="G159" s="133"/>
      <c r="H159" s="133"/>
      <c r="I159" s="133"/>
      <c r="J159" s="133"/>
      <c r="K159" s="133"/>
      <c r="L159" s="133"/>
      <c r="M159" s="133"/>
      <c r="N159" s="133"/>
      <c r="O159" s="133"/>
      <c r="P159" s="133"/>
      <c r="Q159" s="133"/>
      <c r="R159" s="133"/>
      <c r="S159" s="133"/>
      <c r="T159" s="133"/>
      <c r="U159" s="133"/>
      <c r="V159" s="133"/>
    </row>
    <row r="160" spans="1:29">
      <c r="A160" s="120" t="s">
        <v>87</v>
      </c>
      <c r="B160" s="120"/>
      <c r="C160" s="120"/>
      <c r="D160" s="120"/>
      <c r="E160" s="120"/>
      <c r="F160" s="120"/>
      <c r="G160" s="120"/>
      <c r="H160" s="120"/>
      <c r="I160" s="120"/>
      <c r="J160" s="120"/>
      <c r="K160" s="120"/>
      <c r="L160" s="120"/>
      <c r="M160" s="120"/>
      <c r="N160" s="120"/>
      <c r="O160" s="120"/>
      <c r="P160" s="120"/>
      <c r="Q160" s="120"/>
      <c r="R160" s="120"/>
      <c r="S160" s="120"/>
      <c r="T160" s="120"/>
      <c r="U160" s="120"/>
      <c r="V160" s="120"/>
    </row>
    <row r="161" spans="1:22" s="13" customFormat="1">
      <c r="A161" s="119" t="s">
        <v>88</v>
      </c>
      <c r="B161" s="119"/>
      <c r="C161" s="119"/>
      <c r="D161" s="119"/>
      <c r="E161" s="119"/>
      <c r="F161" s="119"/>
      <c r="G161" s="119"/>
      <c r="H161" s="119"/>
      <c r="I161" s="119"/>
      <c r="J161" s="119"/>
      <c r="K161" s="119"/>
      <c r="L161" s="119"/>
      <c r="M161" s="119"/>
      <c r="N161" s="119"/>
      <c r="O161" s="119"/>
      <c r="P161" s="119"/>
      <c r="Q161" s="119"/>
      <c r="R161" s="119"/>
      <c r="S161" s="119"/>
      <c r="T161" s="119"/>
      <c r="U161" s="119"/>
      <c r="V161" s="119"/>
    </row>
    <row r="162" spans="1:22" s="13" customFormat="1"/>
  </sheetData>
  <mergeCells count="57">
    <mergeCell ref="A74:E74"/>
    <mergeCell ref="F74:N74"/>
    <mergeCell ref="A71:E71"/>
    <mergeCell ref="F71:N71"/>
    <mergeCell ref="A72:E72"/>
    <mergeCell ref="F72:N72"/>
    <mergeCell ref="A73:E73"/>
    <mergeCell ref="F73:N73"/>
    <mergeCell ref="A68:N68"/>
    <mergeCell ref="A69:E69"/>
    <mergeCell ref="F69:N69"/>
    <mergeCell ref="A70:E70"/>
    <mergeCell ref="F70:N70"/>
    <mergeCell ref="S53:U53"/>
    <mergeCell ref="V53:V54"/>
    <mergeCell ref="B54:B55"/>
    <mergeCell ref="C54:C55"/>
    <mergeCell ref="D54:D55"/>
    <mergeCell ref="E54:G54"/>
    <mergeCell ref="S54:U54"/>
    <mergeCell ref="S55:U55"/>
    <mergeCell ref="V55:V56"/>
    <mergeCell ref="I56:M56"/>
    <mergeCell ref="S56:U56"/>
    <mergeCell ref="D50:E50"/>
    <mergeCell ref="F50:G50"/>
    <mergeCell ref="H50:I50"/>
    <mergeCell ref="J50:K50"/>
    <mergeCell ref="R52:U52"/>
    <mergeCell ref="I46:M46"/>
    <mergeCell ref="D49:E49"/>
    <mergeCell ref="F49:G49"/>
    <mergeCell ref="H49:I49"/>
    <mergeCell ref="J49:K49"/>
    <mergeCell ref="I30:M30"/>
    <mergeCell ref="I33:M33"/>
    <mergeCell ref="I36:M36"/>
    <mergeCell ref="I40:M40"/>
    <mergeCell ref="I43:M43"/>
    <mergeCell ref="A6:B6"/>
    <mergeCell ref="C6:F6"/>
    <mergeCell ref="G6:N6"/>
    <mergeCell ref="A7:B7"/>
    <mergeCell ref="C7:F7"/>
    <mergeCell ref="G7:N7"/>
    <mergeCell ref="A8:B8"/>
    <mergeCell ref="C8:F8"/>
    <mergeCell ref="G8:N8"/>
    <mergeCell ref="A9:B9"/>
    <mergeCell ref="C9:F9"/>
    <mergeCell ref="G9:N9"/>
    <mergeCell ref="A10:B10"/>
    <mergeCell ref="C10:F10"/>
    <mergeCell ref="G10:N10"/>
    <mergeCell ref="A11:B11"/>
    <mergeCell ref="C11:F11"/>
    <mergeCell ref="G11:N11"/>
  </mergeCells>
  <dataValidations count="53">
    <dataValidation type="whole" allowBlank="1" showInputMessage="1" showErrorMessage="1" sqref="P56">
      <formula1>1</formula1>
      <formula2>4</formula2>
    </dataValidation>
    <dataValidation type="whole" showInputMessage="1" showErrorMessage="1" errorTitle="Validar" error="Se debe declarar valores numéricos que estén en el rango de 0 a 999999" sqref="B117">
      <formula1>0</formula1>
      <formula2>999999</formula2>
    </dataValidation>
    <dataValidation type="whole" showInputMessage="1" showErrorMessage="1" errorTitle="Validar" error="Se debe declarar valores numéricos que estén en el rango de 0 a 999999" sqref="F117">
      <formula1>0</formula1>
      <formula2>999999</formula2>
    </dataValidation>
    <dataValidation type="whole" showInputMessage="1" showErrorMessage="1" errorTitle="Validar" error="Se debe declarar valores numéricos que estén en el rango de 0 a 999999" sqref="D102:D103">
      <formula1>0</formula1>
      <formula2>999999</formula2>
    </dataValidation>
    <dataValidation type="whole" showInputMessage="1" showErrorMessage="1" errorTitle="Validar" error="Se debe declarar valores numéricos que estén en el rango de 0 a 999999" sqref="B102:B103">
      <formula1>0</formula1>
      <formula2>999999</formula2>
    </dataValidation>
    <dataValidation type="whole" showInputMessage="1" showErrorMessage="1" errorTitle="Validar" error="Se debe declarar valores numéricos que estén en el rango de 0 a 999999" sqref="N102:N103">
      <formula1>0</formula1>
      <formula2>999999</formula2>
    </dataValidation>
    <dataValidation type="whole" showInputMessage="1" showErrorMessage="1" errorTitle="Validar" error="Se debe declarar valores numéricos que estén en el rango de 0 a 999999" sqref="J102:J103">
      <formula1>0</formula1>
      <formula2>999999</formula2>
    </dataValidation>
    <dataValidation type="whole" showInputMessage="1" showErrorMessage="1" errorTitle="Validar" error="Se debe declarar valores numéricos que estén en el rango de 0 a 999999" sqref="R91:R93">
      <formula1>0</formula1>
      <formula2>999999</formula2>
    </dataValidation>
    <dataValidation type="whole" showInputMessage="1" showErrorMessage="1" errorTitle="Validar" error="Se debe declarar valores numéricos que estén en el rango de 0 a 999999" sqref="H102:H103">
      <formula1>0</formula1>
      <formula2>999999</formula2>
    </dataValidation>
    <dataValidation type="whole" showInputMessage="1" showErrorMessage="1" errorTitle="Validar" error="Se debe declarar valores numéricos que estén en el rango de 0 a 999999" sqref="I95:I101">
      <formula1>0</formula1>
      <formula2>999999</formula2>
    </dataValidation>
    <dataValidation type="whole" showInputMessage="1" showErrorMessage="1" errorTitle="Validar" error="Se debe declarar valores numéricos que estén en el rango de 0 a 999999" sqref="O95:O101">
      <formula1>0</formula1>
      <formula2>999999</formula2>
    </dataValidation>
    <dataValidation type="whole" showInputMessage="1" showErrorMessage="1" errorTitle="Validar" error="Se debe declarar valores numéricos que estén en el rango de 0 a 999999" sqref="L117">
      <formula1>0</formula1>
      <formula2>999999</formula2>
    </dataValidation>
    <dataValidation type="whole" showInputMessage="1" showErrorMessage="1" errorTitle="Validar" error="Se debe declarar valores numéricos que estén en el rango de 0 a 999999" sqref="H117">
      <formula1>0</formula1>
      <formula2>999999</formula2>
    </dataValidation>
    <dataValidation type="whole" showInputMessage="1" showErrorMessage="1" errorTitle="Validar" error="Se debe declarar valores numéricos que estén en el rango de 0 a 999999" sqref="D117">
      <formula1>0</formula1>
      <formula2>999999</formula2>
    </dataValidation>
    <dataValidation type="whole" showInputMessage="1" showErrorMessage="1" errorTitle="Validar" error="Se debe declarar valores numéricos que estén en el rango de 0 a 999999" sqref="R95:R101">
      <formula1>0</formula1>
      <formula2>999999</formula2>
    </dataValidation>
    <dataValidation type="whole" showInputMessage="1" showErrorMessage="1" errorTitle="Validar" error="Se debe declarar valores numéricos que estén en el rango de 0 a 999999" sqref="F95:F103">
      <formula1>0</formula1>
      <formula2>999999</formula2>
    </dataValidation>
    <dataValidation type="whole" showInputMessage="1" showErrorMessage="1" errorTitle="Validar" error="Se debe declarar valores numéricos que estén en el rango de 0 a 999999" sqref="J117">
      <formula1>0</formula1>
      <formula2>999999</formula2>
    </dataValidation>
    <dataValidation type="whole" showInputMessage="1" showErrorMessage="1" errorTitle="Validar" error="Se debe declarar valores numéricos que estén en el rango de 0 a 999999" sqref="C95:C101">
      <formula1>0</formula1>
      <formula2>999999</formula2>
    </dataValidation>
    <dataValidation type="whole" showInputMessage="1" showErrorMessage="1" errorTitle="Validar" error="Se debe declarar valores numéricos que estén en el rango de 0 a 999999" sqref="N117">
      <formula1>0</formula1>
      <formula2>999999</formula2>
    </dataValidation>
    <dataValidation type="whole" showInputMessage="1" showErrorMessage="1" errorTitle="Validar" error="Se debe declarar valores numéricos que estén en el rango de 0 a 999999" sqref="U95:U101">
      <formula1>0</formula1>
      <formula2>999999</formula2>
    </dataValidation>
    <dataValidation type="whole" showInputMessage="1" showErrorMessage="1" errorTitle="Validar" error="Se debe declarar valores numéricos que estén en el rango de 0 a 999999" sqref="O91:O93">
      <formula1>0</formula1>
      <formula2>999999</formula2>
    </dataValidation>
    <dataValidation type="whole" showInputMessage="1" showErrorMessage="1" errorTitle="Validar" error="Se debe declarar valores numéricos que estén en el rango de 0 a 999999" sqref="I91:I93">
      <formula1>0</formula1>
      <formula2>999999</formula2>
    </dataValidation>
    <dataValidation type="whole" showInputMessage="1" showErrorMessage="1" errorTitle="Validar" error="Se debe declarar valores numéricos que estén en el rango de 0 a 999999" sqref="F91:F93">
      <formula1>0</formula1>
      <formula2>999999</formula2>
    </dataValidation>
    <dataValidation type="whole" showInputMessage="1" showErrorMessage="1" errorTitle="Validar" error="Se debe declarar valores numéricos que estén en el rango de 0 a 999999" sqref="L95:L103">
      <formula1>0</formula1>
      <formula2>999999</formula2>
    </dataValidation>
    <dataValidation type="whole" showInputMessage="1" showErrorMessage="1" errorTitle="Validar" error="Se debe declarar valores numéricos que estén en el rango de 0 a 999999" sqref="U91:U93">
      <formula1>0</formula1>
      <formula2>999999</formula2>
    </dataValidation>
    <dataValidation type="whole" showInputMessage="1" showErrorMessage="1" errorTitle="Validar" error="Se debe declarar valores numéricos que estén en el rango de 0 a 999999" sqref="C91:C93">
      <formula1>0</formula1>
      <formula2>999999</formula2>
    </dataValidation>
    <dataValidation type="whole" showInputMessage="1" showErrorMessage="1" errorTitle="Validar" error="Se debe declarar valores numéricos que estén en el rango de 0 a 999999" sqref="L91:L93">
      <formula1>0</formula1>
      <formula2>999999</formula2>
    </dataValidation>
    <dataValidation type="decimal" showInputMessage="1" showErrorMessage="1" errorTitle="Validar" error="Se debe declarar valores numéricos que estén en el rango de 0 a 999999" sqref="B137:O137">
      <formula1>0</formula1>
      <formula2>999999.999999</formula2>
    </dataValidation>
    <dataValidation type="whole" showInputMessage="1" showErrorMessage="1" errorTitle="Validar" error="Se debe declarar valores numéricos que estén en el rango de 0 a 999999" sqref="N134:N136">
      <formula1>0</formula1>
      <formula2>666666</formula2>
    </dataValidation>
    <dataValidation type="whole" showInputMessage="1" showErrorMessage="1" errorTitle="Validar" error="Se debe declarar valores numéricos que estén en el rango de 0 a 999999" sqref="N123:N127">
      <formula1>0</formula1>
      <formula2>666666</formula2>
    </dataValidation>
    <dataValidation type="whole" showInputMessage="1" showErrorMessage="1" errorTitle="Validar" error="Se debe declarar valores numéricos que estén en el rango de 0 a 999999" sqref="L123:L127">
      <formula1>0</formula1>
      <formula2>666666</formula2>
    </dataValidation>
    <dataValidation type="whole" showInputMessage="1" showErrorMessage="1" errorTitle="Validar" error="Se debe declarar valores numéricos que estén en el rango de 0 a 999999" sqref="J123:J127">
      <formula1>0</formula1>
      <formula2>666666</formula2>
    </dataValidation>
    <dataValidation type="whole" showInputMessage="1" showErrorMessage="1" errorTitle="Validar" error="Se debe declarar valores numéricos que estén en el rango de 0 a 999999" sqref="H123:H127">
      <formula1>0</formula1>
      <formula2>666666</formula2>
    </dataValidation>
    <dataValidation type="whole" showInputMessage="1" showErrorMessage="1" errorTitle="Validar" error="Se debe declarar valores numéricos que estén en el rango de 0 a 999999" sqref="F123:F127">
      <formula1>0</formula1>
      <formula2>666666</formula2>
    </dataValidation>
    <dataValidation type="whole" showInputMessage="1" showErrorMessage="1" errorTitle="Validar" error="Se debe declarar valores numéricos que estén en el rango de 0 a 999999" sqref="D123:D127">
      <formula1>0</formula1>
      <formula2>666666</formula2>
    </dataValidation>
    <dataValidation type="whole" showInputMessage="1" showErrorMessage="1" errorTitle="Validar" error="Se debe declarar valores numéricos que estén en el rango de 0 a 999999" sqref="L134:L136">
      <formula1>0</formula1>
      <formula2>666666</formula2>
    </dataValidation>
    <dataValidation type="whole" showInputMessage="1" showErrorMessage="1" errorTitle="Validar" error="Se debe declarar valores numéricos que estén en el rango de 0 a 999999" sqref="D134:D136">
      <formula1>0</formula1>
      <formula2>666666</formula2>
    </dataValidation>
    <dataValidation type="whole" showInputMessage="1" showErrorMessage="1" errorTitle="Validar" error="Se debe declarar valores numéricos que estén en el rango de 0 a 999999" sqref="B134:B136">
      <formula1>0</formula1>
      <formula2>666666</formula2>
    </dataValidation>
    <dataValidation type="whole" showInputMessage="1" showErrorMessage="1" errorTitle="Validar" error="Se debe declarar valores numéricos que estén en el rango de 0 a 999999" sqref="F134:F136">
      <formula1>0</formula1>
      <formula2>666666</formula2>
    </dataValidation>
    <dataValidation type="whole" showInputMessage="1" showErrorMessage="1" errorTitle="Validar" error="Se debe declarar valores numéricos que estén en el rango de 0 a 999999" sqref="H134:H136">
      <formula1>0</formula1>
      <formula2>666666</formula2>
    </dataValidation>
    <dataValidation type="whole" showInputMessage="1" showErrorMessage="1" errorTitle="Validar" error="Se debe declarar valores numéricos que estén en el rango de 0 a 999999" sqref="J134:J136">
      <formula1>0</formula1>
      <formula2>666666</formula2>
    </dataValidation>
    <dataValidation type="whole" showInputMessage="1" showErrorMessage="1" errorTitle="Validar" error="Se debe declarar valores numéricos que estén en el rango de 0 a 999999" sqref="B123:B127">
      <formula1>0</formula1>
      <formula2>666666</formula2>
    </dataValidation>
    <dataValidation type="whole" showInputMessage="1" showErrorMessage="1" errorTitle="Validar" error="Se debe declarar valores numéricos que estén en el rango de 0 a 99999999" sqref="K149:L155">
      <formula1>0</formula1>
      <formula2>999999</formula2>
    </dataValidation>
    <dataValidation type="whole" showInputMessage="1" showErrorMessage="1" errorTitle="Validar" error="Se debe declarar valores numéricos que estén en el rango de 0 a 99999999" sqref="E149:F155">
      <formula1>0</formula1>
      <formula2>999999</formula2>
    </dataValidation>
    <dataValidation type="whole" showInputMessage="1" showErrorMessage="1" errorTitle="Validar" error="Se debe declarar valores numéricos que estén en el rango de 0 a 99999999" sqref="T149:U155">
      <formula1>0</formula1>
      <formula2>999999</formula2>
    </dataValidation>
    <dataValidation type="whole" showInputMessage="1" showErrorMessage="1" errorTitle="Validar" error="Se debe declarar valores numéricos que estén en el rango de 0 a 99999999" sqref="N149:O155">
      <formula1>0</formula1>
      <formula2>999999</formula2>
    </dataValidation>
    <dataValidation type="whole" showInputMessage="1" showErrorMessage="1" errorTitle="Validar" error="Se debe declarar valores numéricos que estén en el rango de 0 a 99999999" sqref="Q149:R155">
      <formula1>0</formula1>
      <formula2>999999</formula2>
    </dataValidation>
    <dataValidation type="whole" showInputMessage="1" showErrorMessage="1" errorTitle="Validar" error="Se debe declarar valores numéricos que estén en el rango de 0 a 99999999" sqref="C149:C155">
      <formula1>0</formula1>
      <formula2>999999</formula2>
    </dataValidation>
    <dataValidation type="whole" showInputMessage="1" showErrorMessage="1" errorTitle="Validar" error="Se debe declarar valores numéricos que estén en el rango de 0 a 99999999" sqref="B149:B150">
      <formula1>0</formula1>
      <formula2>999999</formula2>
    </dataValidation>
    <dataValidation type="whole" showInputMessage="1" showErrorMessage="1" errorTitle="Validar" error="Se debe declarar valores numéricos que estén en el rango de 0 a 99999999" sqref="B152:B155">
      <formula1>0</formula1>
      <formula2>999999</formula2>
    </dataValidation>
    <dataValidation type="whole" showInputMessage="1" showErrorMessage="1" errorTitle="Validar" error="Se debe declarar valores numéricos que estén en el rango de 0 a 99999999" sqref="H149:I155">
      <formula1>0</formula1>
      <formula2>999999</formula2>
    </dataValidation>
    <dataValidation type="whole" showInputMessage="1" showErrorMessage="1" errorTitle="Validar" error="Se debe declarar valores numéricos que estén en el rango de 0 a 99999999" sqref="D82:V83">
      <formula1>0</formula1>
      <formula2>999999</formula2>
    </dataValidation>
    <dataValidation type="whole" showInputMessage="1" showErrorMessage="1" errorTitle="Validar" error="Se debe declarar valores numéricos que estén en el rango de 0 a 99999999" sqref="D86:V86">
      <formula1>0</formula1>
      <formula2>999999</formula2>
    </dataValidation>
  </dataValidations>
  <pageMargins left="0" right="0" top="0.74803149606299213" bottom="0.74803149606299213" header="0.31496062992125984" footer="0.31496062992125984"/>
  <pageSetup scale="51" fitToHeight="3" orientation="landscape" r:id="rId1"/>
  <rowBreaks count="2" manualBreakCount="2">
    <brk id="63" max="16383" man="1"/>
    <brk id="118" max="16383" man="1"/>
  </rowBreaks>
  <drawing r:id="rId2"/>
  <legacyDrawing r:id="rId3"/>
</worksheet>
</file>

<file path=xl/worksheets/sheet5.xml><?xml version="1.0" encoding="utf-8"?>
<worksheet xmlns="http://schemas.openxmlformats.org/spreadsheetml/2006/main" xmlns:r="http://schemas.openxmlformats.org/officeDocument/2006/relationships">
  <dimension ref="A2:AC170"/>
  <sheetViews>
    <sheetView view="pageBreakPreview" topLeftCell="A73" zoomScale="75" zoomScaleNormal="50" zoomScaleSheetLayoutView="75" workbookViewId="0">
      <selection activeCell="G78" sqref="G78"/>
    </sheetView>
  </sheetViews>
  <sheetFormatPr baseColWidth="10" defaultColWidth="11.44140625" defaultRowHeight="13.8"/>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14" ht="15.6">
      <c r="B2" s="512" t="s">
        <v>99</v>
      </c>
      <c r="C2" s="512"/>
      <c r="D2" s="512"/>
      <c r="E2" s="512"/>
      <c r="F2" s="512"/>
      <c r="G2" s="512"/>
      <c r="H2" s="512"/>
      <c r="I2" s="512"/>
      <c r="J2" s="512"/>
      <c r="K2" s="512"/>
      <c r="L2" s="512"/>
      <c r="M2" s="512"/>
      <c r="N2" s="512"/>
    </row>
    <row r="3" spans="1:14">
      <c r="B3" s="5"/>
    </row>
    <row r="6" spans="1:14" ht="16.5" customHeight="1">
      <c r="A6" s="553" t="s">
        <v>13</v>
      </c>
      <c r="B6" s="553"/>
      <c r="C6" s="553"/>
      <c r="D6" s="553"/>
      <c r="E6" s="554" t="s">
        <v>200</v>
      </c>
      <c r="F6" s="555"/>
      <c r="G6" s="555"/>
      <c r="H6" s="555"/>
      <c r="I6" s="555"/>
      <c r="J6" s="555"/>
      <c r="K6" s="555"/>
      <c r="L6" s="555"/>
      <c r="M6" s="556"/>
    </row>
    <row r="7" spans="1:14">
      <c r="A7" s="540" t="s">
        <v>14</v>
      </c>
      <c r="B7" s="540"/>
      <c r="C7" s="540"/>
      <c r="D7" s="540"/>
      <c r="E7" s="550" t="s">
        <v>201</v>
      </c>
      <c r="F7" s="551"/>
      <c r="G7" s="551"/>
      <c r="H7" s="551"/>
      <c r="I7" s="551"/>
      <c r="J7" s="551"/>
      <c r="K7" s="551"/>
      <c r="L7" s="551"/>
      <c r="M7" s="552"/>
    </row>
    <row r="8" spans="1:14">
      <c r="A8" s="540" t="s">
        <v>15</v>
      </c>
      <c r="B8" s="540"/>
      <c r="C8" s="540"/>
      <c r="D8" s="540"/>
      <c r="E8" s="550" t="s">
        <v>202</v>
      </c>
      <c r="F8" s="551"/>
      <c r="G8" s="551"/>
      <c r="H8" s="551"/>
      <c r="I8" s="551"/>
      <c r="J8" s="551"/>
      <c r="K8" s="551"/>
      <c r="L8" s="551"/>
      <c r="M8" s="552"/>
    </row>
    <row r="9" spans="1:14">
      <c r="A9" s="540" t="s">
        <v>16</v>
      </c>
      <c r="B9" s="540"/>
      <c r="C9" s="540"/>
      <c r="D9" s="540"/>
      <c r="E9" s="541" t="s">
        <v>203</v>
      </c>
      <c r="F9" s="542"/>
      <c r="G9" s="542"/>
      <c r="H9" s="542"/>
      <c r="I9" s="542"/>
      <c r="J9" s="542"/>
      <c r="K9" s="542"/>
      <c r="L9" s="542"/>
      <c r="M9" s="543"/>
    </row>
    <row r="10" spans="1:14" ht="16.5" customHeight="1">
      <c r="A10" s="540" t="s">
        <v>17</v>
      </c>
      <c r="B10" s="540"/>
      <c r="C10" s="540"/>
      <c r="D10" s="540"/>
      <c r="E10" s="541" t="s">
        <v>204</v>
      </c>
      <c r="F10" s="542"/>
      <c r="G10" s="542"/>
      <c r="H10" s="542"/>
      <c r="I10" s="542"/>
      <c r="J10" s="542"/>
      <c r="K10" s="542"/>
      <c r="L10" s="542"/>
      <c r="M10" s="543"/>
    </row>
    <row r="11" spans="1:14">
      <c r="A11" s="544" t="s">
        <v>103</v>
      </c>
      <c r="B11" s="545"/>
      <c r="C11" s="545"/>
      <c r="D11" s="546"/>
      <c r="E11" s="547" t="s">
        <v>131</v>
      </c>
      <c r="F11" s="548"/>
      <c r="G11" s="548"/>
      <c r="H11" s="548"/>
      <c r="I11" s="548"/>
      <c r="J11" s="548"/>
      <c r="K11" s="548"/>
      <c r="L11" s="548"/>
      <c r="M11" s="549"/>
    </row>
    <row r="13" spans="1:14">
      <c r="A13" s="4" t="s">
        <v>18</v>
      </c>
    </row>
    <row r="15" spans="1:14">
      <c r="B15" s="283" t="s">
        <v>100</v>
      </c>
      <c r="C15" s="283" t="s">
        <v>19</v>
      </c>
      <c r="D15" s="283" t="s">
        <v>20</v>
      </c>
      <c r="E15" s="283" t="s">
        <v>21</v>
      </c>
      <c r="F15" s="283" t="s">
        <v>22</v>
      </c>
      <c r="G15" s="283" t="s">
        <v>23</v>
      </c>
    </row>
    <row r="16" spans="1:14">
      <c r="A16" s="42" t="s">
        <v>24</v>
      </c>
      <c r="B16" s="178"/>
      <c r="C16" s="141"/>
      <c r="D16" s="141" t="s">
        <v>136</v>
      </c>
      <c r="E16" s="141"/>
      <c r="F16" s="141"/>
      <c r="G16" s="141"/>
    </row>
    <row r="18" spans="1:15">
      <c r="B18" s="283" t="s">
        <v>28</v>
      </c>
      <c r="C18" s="283" t="s">
        <v>29</v>
      </c>
      <c r="D18" s="283" t="s">
        <v>30</v>
      </c>
      <c r="E18" s="283" t="s">
        <v>84</v>
      </c>
    </row>
    <row r="19" spans="1:15">
      <c r="A19" s="27" t="s">
        <v>31</v>
      </c>
      <c r="B19" s="286"/>
      <c r="C19" s="286"/>
      <c r="D19" s="286" t="s">
        <v>136</v>
      </c>
      <c r="E19" s="287"/>
    </row>
    <row r="21" spans="1:15">
      <c r="A21" s="10" t="s">
        <v>38</v>
      </c>
      <c r="B21" s="179">
        <v>9</v>
      </c>
    </row>
    <row r="22" spans="1:15">
      <c r="A22" s="18"/>
      <c r="B22" s="144"/>
    </row>
    <row r="23" spans="1:15" ht="28.5" customHeight="1">
      <c r="A23" s="34"/>
      <c r="B23" s="28" t="s">
        <v>32</v>
      </c>
      <c r="C23" s="28" t="s">
        <v>33</v>
      </c>
    </row>
    <row r="24" spans="1:15">
      <c r="A24" s="10" t="s">
        <v>83</v>
      </c>
      <c r="B24" s="291">
        <v>0.8</v>
      </c>
      <c r="C24" s="292">
        <v>0.2</v>
      </c>
    </row>
    <row r="26" spans="1:15">
      <c r="A26" s="13"/>
      <c r="B26" s="28" t="s">
        <v>25</v>
      </c>
      <c r="C26" s="145" t="s">
        <v>10</v>
      </c>
    </row>
    <row r="27" spans="1:15">
      <c r="A27" s="10" t="s">
        <v>34</v>
      </c>
      <c r="B27" s="286"/>
      <c r="C27" s="287" t="s">
        <v>136</v>
      </c>
    </row>
    <row r="28" spans="1:15">
      <c r="A28" s="12"/>
      <c r="B28" s="146"/>
      <c r="C28" s="146"/>
      <c r="D28" s="13"/>
    </row>
    <row r="29" spans="1:15">
      <c r="B29" s="145" t="s">
        <v>25</v>
      </c>
      <c r="C29" s="145" t="s">
        <v>10</v>
      </c>
      <c r="D29" s="13"/>
      <c r="E29" s="13"/>
      <c r="F29" s="13"/>
      <c r="G29" s="13"/>
      <c r="N29" s="145" t="s">
        <v>25</v>
      </c>
      <c r="O29" s="145" t="s">
        <v>10</v>
      </c>
    </row>
    <row r="30" spans="1:15" ht="25.5" customHeight="1">
      <c r="A30" s="33" t="s">
        <v>74</v>
      </c>
      <c r="B30" s="286"/>
      <c r="C30" s="287" t="s">
        <v>136</v>
      </c>
      <c r="D30" s="13"/>
      <c r="E30" s="13"/>
      <c r="F30" s="13"/>
      <c r="G30" s="13"/>
      <c r="I30" s="487" t="s">
        <v>62</v>
      </c>
      <c r="J30" s="488"/>
      <c r="K30" s="488"/>
      <c r="L30" s="488"/>
      <c r="M30" s="488"/>
      <c r="N30" s="181"/>
      <c r="O30" s="287" t="s">
        <v>136</v>
      </c>
    </row>
    <row r="31" spans="1:15">
      <c r="A31" s="12"/>
      <c r="B31" s="146"/>
      <c r="C31" s="146"/>
      <c r="D31" s="13"/>
      <c r="E31" s="13"/>
      <c r="F31" s="13"/>
      <c r="G31" s="13"/>
    </row>
    <row r="32" spans="1:15">
      <c r="A32" s="12"/>
      <c r="B32" s="145" t="s">
        <v>11</v>
      </c>
      <c r="C32" s="145" t="s">
        <v>10</v>
      </c>
      <c r="D32" s="147"/>
      <c r="E32" s="147"/>
      <c r="F32" s="147"/>
      <c r="G32" s="147"/>
      <c r="H32" s="146"/>
      <c r="N32" s="145" t="s">
        <v>25</v>
      </c>
      <c r="O32" s="145" t="s">
        <v>10</v>
      </c>
    </row>
    <row r="33" spans="1:15" ht="28.5" customHeight="1">
      <c r="A33" s="72" t="s">
        <v>67</v>
      </c>
      <c r="B33" s="180"/>
      <c r="C33" s="287" t="s">
        <v>136</v>
      </c>
      <c r="D33" s="147"/>
      <c r="E33" s="147"/>
      <c r="F33" s="147"/>
      <c r="G33" s="147"/>
      <c r="H33" s="146"/>
      <c r="I33" s="487" t="s">
        <v>68</v>
      </c>
      <c r="J33" s="488"/>
      <c r="K33" s="488"/>
      <c r="L33" s="488"/>
      <c r="M33" s="488"/>
      <c r="N33" s="181"/>
      <c r="O33" s="287" t="s">
        <v>136</v>
      </c>
    </row>
    <row r="35" spans="1:15">
      <c r="B35" s="283" t="s">
        <v>11</v>
      </c>
      <c r="C35" s="283" t="s">
        <v>10</v>
      </c>
    </row>
    <row r="36" spans="1:15">
      <c r="A36" s="71" t="s">
        <v>101</v>
      </c>
      <c r="B36" s="180"/>
      <c r="C36" s="287" t="s">
        <v>136</v>
      </c>
      <c r="I36" s="501" t="s">
        <v>35</v>
      </c>
      <c r="J36" s="501"/>
      <c r="K36" s="501"/>
      <c r="L36" s="501"/>
      <c r="M36" s="501"/>
      <c r="N36" s="182" t="s">
        <v>205</v>
      </c>
    </row>
    <row r="39" spans="1:15">
      <c r="B39" s="283" t="s">
        <v>11</v>
      </c>
      <c r="C39" s="283" t="s">
        <v>10</v>
      </c>
      <c r="N39" s="145" t="s">
        <v>25</v>
      </c>
      <c r="O39" s="145" t="s">
        <v>10</v>
      </c>
    </row>
    <row r="40" spans="1:15" ht="27.6">
      <c r="A40" s="71" t="s">
        <v>117</v>
      </c>
      <c r="B40" s="180"/>
      <c r="C40" s="287" t="s">
        <v>136</v>
      </c>
      <c r="I40" s="487" t="s">
        <v>118</v>
      </c>
      <c r="J40" s="488"/>
      <c r="K40" s="488"/>
      <c r="L40" s="488"/>
      <c r="M40" s="488"/>
      <c r="N40" s="181" t="s">
        <v>136</v>
      </c>
      <c r="O40" s="287"/>
    </row>
    <row r="42" spans="1:15">
      <c r="B42" s="283" t="s">
        <v>11</v>
      </c>
      <c r="C42" s="283" t="s">
        <v>10</v>
      </c>
      <c r="N42" s="145" t="s">
        <v>25</v>
      </c>
      <c r="O42" s="145" t="s">
        <v>10</v>
      </c>
    </row>
    <row r="43" spans="1:15" ht="27.6">
      <c r="A43" s="71" t="s">
        <v>119</v>
      </c>
      <c r="B43" s="180"/>
      <c r="C43" s="287" t="s">
        <v>136</v>
      </c>
      <c r="I43" s="487" t="s">
        <v>120</v>
      </c>
      <c r="J43" s="488"/>
      <c r="K43" s="488"/>
      <c r="L43" s="488"/>
      <c r="M43" s="488"/>
      <c r="N43" s="181" t="s">
        <v>136</v>
      </c>
      <c r="O43" s="287"/>
    </row>
    <row r="45" spans="1:15">
      <c r="B45" s="283" t="s">
        <v>11</v>
      </c>
      <c r="C45" s="283" t="s">
        <v>10</v>
      </c>
      <c r="N45" s="145" t="s">
        <v>25</v>
      </c>
      <c r="O45" s="145" t="s">
        <v>10</v>
      </c>
    </row>
    <row r="46" spans="1:15" ht="41.4">
      <c r="A46" s="71" t="s">
        <v>121</v>
      </c>
      <c r="B46" s="286" t="s">
        <v>136</v>
      </c>
      <c r="C46" s="179"/>
      <c r="I46" s="487" t="s">
        <v>122</v>
      </c>
      <c r="J46" s="488"/>
      <c r="K46" s="488"/>
      <c r="L46" s="488"/>
      <c r="M46" s="488"/>
      <c r="N46" s="181"/>
      <c r="O46" s="287" t="s">
        <v>136</v>
      </c>
    </row>
    <row r="49" spans="1:22" ht="51" customHeight="1">
      <c r="B49" s="284" t="s">
        <v>116</v>
      </c>
      <c r="C49" s="284" t="s">
        <v>115</v>
      </c>
      <c r="D49" s="497" t="s">
        <v>123</v>
      </c>
      <c r="E49" s="498"/>
      <c r="F49" s="497" t="s">
        <v>124</v>
      </c>
      <c r="G49" s="498"/>
      <c r="H49" s="497" t="s">
        <v>125</v>
      </c>
      <c r="I49" s="498"/>
      <c r="J49" s="497" t="s">
        <v>126</v>
      </c>
      <c r="K49" s="498"/>
    </row>
    <row r="50" spans="1:22" ht="27.6">
      <c r="A50" s="71" t="s">
        <v>114</v>
      </c>
      <c r="B50" s="180"/>
      <c r="C50" s="286" t="s">
        <v>136</v>
      </c>
      <c r="D50" s="520">
        <v>0</v>
      </c>
      <c r="E50" s="520"/>
      <c r="F50" s="520">
        <v>0</v>
      </c>
      <c r="G50" s="520"/>
      <c r="H50" s="520">
        <v>0</v>
      </c>
      <c r="I50" s="520"/>
      <c r="J50" s="520">
        <v>0</v>
      </c>
      <c r="K50" s="521"/>
    </row>
    <row r="51" spans="1:22">
      <c r="B51" s="13"/>
      <c r="C51" s="13"/>
    </row>
    <row r="52" spans="1:22">
      <c r="R52" s="522" t="s">
        <v>109</v>
      </c>
      <c r="S52" s="522"/>
      <c r="T52" s="522"/>
      <c r="U52" s="522"/>
    </row>
    <row r="53" spans="1:22">
      <c r="R53" s="288"/>
      <c r="S53" s="288"/>
      <c r="T53" s="288"/>
      <c r="U53" s="288"/>
    </row>
    <row r="54" spans="1:22">
      <c r="R54" s="288"/>
      <c r="S54" s="288"/>
      <c r="T54" s="288"/>
      <c r="U54" s="288"/>
    </row>
    <row r="55" spans="1:22">
      <c r="R55" s="288"/>
      <c r="S55" s="288"/>
      <c r="T55" s="288"/>
      <c r="U55" s="288"/>
    </row>
    <row r="56" spans="1:22">
      <c r="R56" s="74">
        <v>1</v>
      </c>
      <c r="S56" s="489" t="s">
        <v>104</v>
      </c>
      <c r="T56" s="489"/>
      <c r="U56" s="489"/>
      <c r="V56" s="496" t="s">
        <v>110</v>
      </c>
    </row>
    <row r="57" spans="1:22">
      <c r="B57" s="472" t="s">
        <v>25</v>
      </c>
      <c r="C57" s="472" t="s">
        <v>10</v>
      </c>
      <c r="D57" s="472" t="s">
        <v>3</v>
      </c>
      <c r="E57" s="471" t="s">
        <v>26</v>
      </c>
      <c r="F57" s="471"/>
      <c r="G57" s="471"/>
      <c r="R57" s="74">
        <v>2</v>
      </c>
      <c r="S57" s="489" t="s">
        <v>105</v>
      </c>
      <c r="T57" s="489"/>
      <c r="U57" s="489"/>
      <c r="V57" s="496"/>
    </row>
    <row r="58" spans="1:22" ht="27.6">
      <c r="B58" s="472"/>
      <c r="C58" s="472"/>
      <c r="D58" s="472"/>
      <c r="E58" s="283">
        <v>1</v>
      </c>
      <c r="F58" s="283">
        <v>2</v>
      </c>
      <c r="G58" s="283">
        <v>3</v>
      </c>
      <c r="N58" s="28" t="s">
        <v>25</v>
      </c>
      <c r="O58" s="28" t="s">
        <v>10</v>
      </c>
      <c r="P58" s="28" t="s">
        <v>109</v>
      </c>
      <c r="Q58" s="28" t="s">
        <v>112</v>
      </c>
      <c r="R58" s="74">
        <v>3</v>
      </c>
      <c r="S58" s="489" t="s">
        <v>106</v>
      </c>
      <c r="T58" s="489"/>
      <c r="U58" s="489"/>
      <c r="V58" s="496" t="s">
        <v>111</v>
      </c>
    </row>
    <row r="59" spans="1:22" ht="29.25" customHeight="1">
      <c r="A59" s="73" t="s">
        <v>27</v>
      </c>
      <c r="B59" s="286"/>
      <c r="C59" s="289" t="s">
        <v>136</v>
      </c>
      <c r="D59" s="289">
        <v>2006</v>
      </c>
      <c r="E59" s="289" t="s">
        <v>136</v>
      </c>
      <c r="F59" s="286"/>
      <c r="G59" s="287"/>
      <c r="I59" s="487" t="s">
        <v>108</v>
      </c>
      <c r="J59" s="488"/>
      <c r="K59" s="488"/>
      <c r="L59" s="488"/>
      <c r="M59" s="488"/>
      <c r="N59" s="75"/>
      <c r="O59" s="289"/>
      <c r="P59" s="289">
        <v>1</v>
      </c>
      <c r="Q59" s="179"/>
      <c r="R59" s="74">
        <v>4</v>
      </c>
      <c r="S59" s="489" t="s">
        <v>107</v>
      </c>
      <c r="T59" s="489"/>
      <c r="U59" s="489"/>
      <c r="V59" s="496"/>
    </row>
    <row r="60" spans="1:22">
      <c r="A60" s="35"/>
      <c r="B60" s="148"/>
      <c r="C60" s="148"/>
      <c r="D60" s="148"/>
      <c r="E60" s="148"/>
      <c r="F60" s="148"/>
      <c r="G60" s="149"/>
    </row>
    <row r="61" spans="1:22">
      <c r="A61" s="13"/>
      <c r="B61" s="284" t="s">
        <v>25</v>
      </c>
      <c r="C61" s="284" t="s">
        <v>10</v>
      </c>
      <c r="D61" s="284" t="s">
        <v>3</v>
      </c>
      <c r="E61" s="284" t="s">
        <v>36</v>
      </c>
      <c r="F61" s="283" t="s">
        <v>159</v>
      </c>
    </row>
    <row r="62" spans="1:22" ht="27.6">
      <c r="A62" s="10" t="s">
        <v>37</v>
      </c>
      <c r="B62" s="289"/>
      <c r="C62" s="289" t="s">
        <v>136</v>
      </c>
      <c r="D62" s="293">
        <v>2007</v>
      </c>
      <c r="E62" s="289" t="s">
        <v>138</v>
      </c>
      <c r="F62" s="290" t="s">
        <v>206</v>
      </c>
    </row>
    <row r="65" spans="1:14">
      <c r="A65" s="13"/>
      <c r="B65" s="28" t="s">
        <v>25</v>
      </c>
      <c r="C65" s="28" t="s">
        <v>10</v>
      </c>
    </row>
    <row r="66" spans="1:14">
      <c r="A66" s="10" t="s">
        <v>39</v>
      </c>
      <c r="B66" s="286"/>
      <c r="C66" s="287" t="s">
        <v>136</v>
      </c>
    </row>
    <row r="68" spans="1:14">
      <c r="A68" s="490" t="s">
        <v>40</v>
      </c>
      <c r="B68" s="491"/>
      <c r="C68" s="491"/>
      <c r="D68" s="491"/>
      <c r="E68" s="491"/>
      <c r="F68" s="491"/>
      <c r="G68" s="491"/>
      <c r="H68" s="491"/>
      <c r="I68" s="491"/>
      <c r="J68" s="491"/>
      <c r="K68" s="491"/>
      <c r="L68" s="491"/>
      <c r="M68" s="491"/>
      <c r="N68" s="492"/>
    </row>
    <row r="69" spans="1:14" ht="12.75" customHeight="1">
      <c r="A69" s="493" t="s">
        <v>151</v>
      </c>
      <c r="B69" s="494"/>
      <c r="C69" s="494"/>
      <c r="D69" s="494"/>
      <c r="E69" s="494"/>
      <c r="F69" s="537" t="s">
        <v>181</v>
      </c>
      <c r="G69" s="538"/>
      <c r="H69" s="538"/>
      <c r="I69" s="538"/>
      <c r="J69" s="538"/>
      <c r="K69" s="538"/>
      <c r="L69" s="538"/>
      <c r="M69" s="538"/>
      <c r="N69" s="539"/>
    </row>
    <row r="70" spans="1:14" ht="12.75" customHeight="1">
      <c r="A70" s="484" t="s">
        <v>182</v>
      </c>
      <c r="B70" s="485"/>
      <c r="C70" s="485"/>
      <c r="D70" s="485"/>
      <c r="E70" s="485"/>
      <c r="F70" s="534" t="s">
        <v>183</v>
      </c>
      <c r="G70" s="535"/>
      <c r="H70" s="535"/>
      <c r="I70" s="535"/>
      <c r="J70" s="535"/>
      <c r="K70" s="535"/>
      <c r="L70" s="535"/>
      <c r="M70" s="535"/>
      <c r="N70" s="536"/>
    </row>
    <row r="71" spans="1:14">
      <c r="A71" s="484" t="s">
        <v>152</v>
      </c>
      <c r="B71" s="485"/>
      <c r="C71" s="485"/>
      <c r="D71" s="485"/>
      <c r="E71" s="485"/>
      <c r="F71" s="485" t="s">
        <v>54</v>
      </c>
      <c r="G71" s="485"/>
      <c r="H71" s="485"/>
      <c r="I71" s="485"/>
      <c r="J71" s="485"/>
      <c r="K71" s="485"/>
      <c r="L71" s="485"/>
      <c r="M71" s="485"/>
      <c r="N71" s="486"/>
    </row>
    <row r="72" spans="1:14">
      <c r="A72" s="484" t="s">
        <v>184</v>
      </c>
      <c r="B72" s="485"/>
      <c r="C72" s="485"/>
      <c r="D72" s="485"/>
      <c r="E72" s="485"/>
      <c r="F72" s="485" t="s">
        <v>55</v>
      </c>
      <c r="G72" s="485"/>
      <c r="H72" s="485"/>
      <c r="I72" s="485"/>
      <c r="J72" s="485"/>
      <c r="K72" s="485"/>
      <c r="L72" s="485"/>
      <c r="M72" s="485"/>
      <c r="N72" s="486"/>
    </row>
    <row r="73" spans="1:14">
      <c r="A73" s="484" t="s">
        <v>155</v>
      </c>
      <c r="B73" s="485"/>
      <c r="C73" s="485"/>
      <c r="D73" s="485"/>
      <c r="E73" s="485"/>
      <c r="F73" s="485" t="s">
        <v>56</v>
      </c>
      <c r="G73" s="485"/>
      <c r="H73" s="485"/>
      <c r="I73" s="485"/>
      <c r="J73" s="485"/>
      <c r="K73" s="485"/>
      <c r="L73" s="485"/>
      <c r="M73" s="485"/>
      <c r="N73" s="486"/>
    </row>
    <row r="74" spans="1:14">
      <c r="A74" s="476" t="s">
        <v>156</v>
      </c>
      <c r="B74" s="477"/>
      <c r="C74" s="477"/>
      <c r="D74" s="477"/>
      <c r="E74" s="477"/>
      <c r="F74" s="477" t="s">
        <v>57</v>
      </c>
      <c r="G74" s="477"/>
      <c r="H74" s="477"/>
      <c r="I74" s="477"/>
      <c r="J74" s="477"/>
      <c r="K74" s="477"/>
      <c r="L74" s="477"/>
      <c r="M74" s="477"/>
      <c r="N74" s="478"/>
    </row>
    <row r="77" spans="1:14" customFormat="1" ht="13.2">
      <c r="B77" s="25">
        <v>2006</v>
      </c>
      <c r="C77" s="25">
        <v>2007</v>
      </c>
      <c r="D77" s="25">
        <v>2008</v>
      </c>
      <c r="E77" s="25">
        <v>2009</v>
      </c>
      <c r="F77" s="25">
        <v>2010</v>
      </c>
      <c r="G77" s="25">
        <v>2011</v>
      </c>
      <c r="H77" s="25">
        <v>2012</v>
      </c>
    </row>
    <row r="78" spans="1:14" customFormat="1" ht="13.2">
      <c r="A78" s="32" t="s">
        <v>65</v>
      </c>
      <c r="B78" s="185">
        <v>21</v>
      </c>
      <c r="C78" s="185">
        <v>16</v>
      </c>
      <c r="D78" s="185">
        <v>27</v>
      </c>
      <c r="E78" s="185">
        <v>29</v>
      </c>
      <c r="F78" s="185">
        <v>33</v>
      </c>
      <c r="G78" s="185">
        <v>35</v>
      </c>
      <c r="H78" s="186">
        <v>37</v>
      </c>
    </row>
    <row r="81" spans="1:22">
      <c r="A81" s="479" t="s">
        <v>5</v>
      </c>
      <c r="B81" s="480"/>
      <c r="C81" s="480"/>
      <c r="D81" s="480"/>
      <c r="E81" s="480"/>
      <c r="F81" s="480"/>
      <c r="G81" s="480"/>
      <c r="H81" s="480"/>
      <c r="I81" s="480"/>
      <c r="J81" s="480"/>
      <c r="K81" s="480"/>
      <c r="L81" s="480"/>
      <c r="M81" s="480"/>
      <c r="N81" s="480"/>
      <c r="O81" s="480"/>
      <c r="P81" s="480"/>
      <c r="Q81" s="480"/>
      <c r="R81" s="480"/>
      <c r="S81" s="480"/>
      <c r="T81" s="480"/>
      <c r="U81" s="480"/>
      <c r="V81" s="481"/>
    </row>
    <row r="82" spans="1:22">
      <c r="A82" s="62"/>
      <c r="B82" s="63"/>
      <c r="C82" s="63"/>
      <c r="D82" s="63"/>
      <c r="E82" s="63"/>
      <c r="F82" s="63"/>
      <c r="G82" s="63"/>
      <c r="H82" s="63"/>
      <c r="I82" s="63"/>
      <c r="J82" s="63"/>
      <c r="K82" s="63"/>
      <c r="L82" s="63"/>
      <c r="M82" s="63"/>
      <c r="N82" s="63"/>
      <c r="O82" s="63"/>
      <c r="P82" s="63"/>
      <c r="Q82" s="63"/>
      <c r="R82" s="63"/>
      <c r="S82" s="63"/>
      <c r="T82" s="63"/>
      <c r="U82" s="63"/>
      <c r="V82" s="64"/>
    </row>
    <row r="83" spans="1:22">
      <c r="A83" s="482" t="s">
        <v>9</v>
      </c>
      <c r="B83" s="187">
        <v>2006</v>
      </c>
      <c r="C83" s="188"/>
      <c r="D83" s="189"/>
      <c r="E83" s="187">
        <v>2007</v>
      </c>
      <c r="F83" s="188"/>
      <c r="G83" s="189"/>
      <c r="H83" s="187">
        <v>2008</v>
      </c>
      <c r="I83" s="188"/>
      <c r="J83" s="189"/>
      <c r="K83" s="187">
        <v>2009</v>
      </c>
      <c r="L83" s="188"/>
      <c r="M83" s="189"/>
      <c r="N83" s="187">
        <v>2010</v>
      </c>
      <c r="O83" s="188"/>
      <c r="P83" s="189"/>
      <c r="Q83" s="187">
        <v>2011</v>
      </c>
      <c r="R83" s="188"/>
      <c r="S83" s="189"/>
      <c r="T83" s="187">
        <v>2012</v>
      </c>
      <c r="U83" s="188"/>
      <c r="V83" s="189"/>
    </row>
    <row r="84" spans="1:22">
      <c r="A84" s="483"/>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c r="A85" s="15" t="s">
        <v>41</v>
      </c>
      <c r="B85" s="52">
        <v>8</v>
      </c>
      <c r="C85" s="52">
        <v>0</v>
      </c>
      <c r="D85" s="44">
        <f>SUM(B85:C85)</f>
        <v>8</v>
      </c>
      <c r="E85" s="52">
        <v>8</v>
      </c>
      <c r="F85" s="52">
        <v>0</v>
      </c>
      <c r="G85" s="44">
        <f>SUM(E85:F85)</f>
        <v>8</v>
      </c>
      <c r="H85" s="52">
        <v>8</v>
      </c>
      <c r="I85" s="52">
        <v>0</v>
      </c>
      <c r="J85" s="44">
        <f>SUM(H85:I85)</f>
        <v>8</v>
      </c>
      <c r="K85" s="52">
        <v>8</v>
      </c>
      <c r="L85" s="52">
        <v>0</v>
      </c>
      <c r="M85" s="44">
        <f>SUM(K85:L85)</f>
        <v>8</v>
      </c>
      <c r="N85" s="52">
        <v>8</v>
      </c>
      <c r="O85" s="52">
        <v>0</v>
      </c>
      <c r="P85" s="44">
        <f>SUM(N85:O85)</f>
        <v>8</v>
      </c>
      <c r="Q85" s="52">
        <v>8</v>
      </c>
      <c r="R85" s="52">
        <v>0</v>
      </c>
      <c r="S85" s="44">
        <f>SUM(Q85:R85)</f>
        <v>8</v>
      </c>
      <c r="T85" s="52">
        <v>8</v>
      </c>
      <c r="U85" s="52">
        <v>0</v>
      </c>
      <c r="V85" s="45">
        <f>SUM(T85:U85)</f>
        <v>8</v>
      </c>
    </row>
    <row r="86" spans="1:22" ht="27.6">
      <c r="A86" s="41" t="s">
        <v>94</v>
      </c>
      <c r="B86" s="53">
        <v>0</v>
      </c>
      <c r="C86" s="53">
        <v>0</v>
      </c>
      <c r="D86" s="46">
        <f>SUM(B86:C86)</f>
        <v>0</v>
      </c>
      <c r="E86" s="53">
        <v>0</v>
      </c>
      <c r="F86" s="53">
        <v>0</v>
      </c>
      <c r="G86" s="46">
        <f>SUM(E86:F86)</f>
        <v>0</v>
      </c>
      <c r="H86" s="53">
        <v>0</v>
      </c>
      <c r="I86" s="53">
        <v>0</v>
      </c>
      <c r="J86" s="46">
        <f>SUM(H86:I86)</f>
        <v>0</v>
      </c>
      <c r="K86" s="53">
        <v>0</v>
      </c>
      <c r="L86" s="53">
        <v>0</v>
      </c>
      <c r="M86" s="46">
        <f>SUM(K86:L86)</f>
        <v>0</v>
      </c>
      <c r="N86" s="53">
        <v>0</v>
      </c>
      <c r="O86" s="53">
        <v>0</v>
      </c>
      <c r="P86" s="46">
        <f>SUM(N86:O86)</f>
        <v>0</v>
      </c>
      <c r="Q86" s="53">
        <v>0</v>
      </c>
      <c r="R86" s="53">
        <v>0</v>
      </c>
      <c r="S86" s="46">
        <f>SUM(Q86:R86)</f>
        <v>0</v>
      </c>
      <c r="T86" s="53">
        <v>15</v>
      </c>
      <c r="U86" s="53">
        <v>5</v>
      </c>
      <c r="V86" s="47">
        <f>SUM(T86:U86)</f>
        <v>20</v>
      </c>
    </row>
    <row r="87" spans="1:22">
      <c r="A87" s="16" t="s">
        <v>42</v>
      </c>
      <c r="B87" s="54">
        <f>SUM(B85:B86)</f>
        <v>8</v>
      </c>
      <c r="C87" s="54">
        <f t="shared" ref="C87:V87" si="0">SUM(C85:C86)</f>
        <v>0</v>
      </c>
      <c r="D87" s="54">
        <f t="shared" si="0"/>
        <v>8</v>
      </c>
      <c r="E87" s="54">
        <f t="shared" si="0"/>
        <v>8</v>
      </c>
      <c r="F87" s="54">
        <f t="shared" si="0"/>
        <v>0</v>
      </c>
      <c r="G87" s="54">
        <f t="shared" si="0"/>
        <v>8</v>
      </c>
      <c r="H87" s="54">
        <f t="shared" si="0"/>
        <v>8</v>
      </c>
      <c r="I87" s="54">
        <f t="shared" si="0"/>
        <v>0</v>
      </c>
      <c r="J87" s="54">
        <f t="shared" si="0"/>
        <v>8</v>
      </c>
      <c r="K87" s="54">
        <f t="shared" si="0"/>
        <v>8</v>
      </c>
      <c r="L87" s="54">
        <f t="shared" si="0"/>
        <v>0</v>
      </c>
      <c r="M87" s="54">
        <f t="shared" si="0"/>
        <v>8</v>
      </c>
      <c r="N87" s="54">
        <f t="shared" si="0"/>
        <v>8</v>
      </c>
      <c r="O87" s="54">
        <f t="shared" si="0"/>
        <v>0</v>
      </c>
      <c r="P87" s="54">
        <f t="shared" si="0"/>
        <v>8</v>
      </c>
      <c r="Q87" s="54">
        <f t="shared" si="0"/>
        <v>8</v>
      </c>
      <c r="R87" s="54">
        <f t="shared" si="0"/>
        <v>0</v>
      </c>
      <c r="S87" s="54">
        <f t="shared" si="0"/>
        <v>8</v>
      </c>
      <c r="T87" s="54">
        <f t="shared" si="0"/>
        <v>23</v>
      </c>
      <c r="U87" s="54">
        <f t="shared" si="0"/>
        <v>5</v>
      </c>
      <c r="V87" s="55">
        <f t="shared" si="0"/>
        <v>28</v>
      </c>
    </row>
    <row r="88" spans="1:22" ht="27.6">
      <c r="A88" s="16" t="s">
        <v>43</v>
      </c>
      <c r="B88" s="48">
        <f>IFERROR(B85*100/B87,"")</f>
        <v>100</v>
      </c>
      <c r="C88" s="48" t="str">
        <f t="shared" ref="C88:V88" si="1">IFERROR(C85*100/C87,"")</f>
        <v/>
      </c>
      <c r="D88" s="48">
        <f t="shared" si="1"/>
        <v>100</v>
      </c>
      <c r="E88" s="48">
        <f t="shared" si="1"/>
        <v>100</v>
      </c>
      <c r="F88" s="48" t="str">
        <f t="shared" si="1"/>
        <v/>
      </c>
      <c r="G88" s="48">
        <f t="shared" si="1"/>
        <v>100</v>
      </c>
      <c r="H88" s="48">
        <f t="shared" si="1"/>
        <v>100</v>
      </c>
      <c r="I88" s="48" t="str">
        <f t="shared" si="1"/>
        <v/>
      </c>
      <c r="J88" s="48">
        <f t="shared" si="1"/>
        <v>100</v>
      </c>
      <c r="K88" s="48">
        <f t="shared" si="1"/>
        <v>100</v>
      </c>
      <c r="L88" s="48" t="str">
        <f t="shared" si="1"/>
        <v/>
      </c>
      <c r="M88" s="48">
        <f t="shared" si="1"/>
        <v>100</v>
      </c>
      <c r="N88" s="48">
        <f t="shared" si="1"/>
        <v>100</v>
      </c>
      <c r="O88" s="48" t="str">
        <f t="shared" si="1"/>
        <v/>
      </c>
      <c r="P88" s="48">
        <f t="shared" si="1"/>
        <v>100</v>
      </c>
      <c r="Q88" s="48">
        <f t="shared" si="1"/>
        <v>100</v>
      </c>
      <c r="R88" s="48" t="str">
        <f t="shared" si="1"/>
        <v/>
      </c>
      <c r="S88" s="48">
        <f t="shared" si="1"/>
        <v>100</v>
      </c>
      <c r="T88" s="48">
        <f t="shared" si="1"/>
        <v>34.782608695652172</v>
      </c>
      <c r="U88" s="48">
        <f t="shared" si="1"/>
        <v>0</v>
      </c>
      <c r="V88" s="49">
        <f t="shared" si="1"/>
        <v>28.571428571428573</v>
      </c>
    </row>
    <row r="89" spans="1:22" ht="27.6">
      <c r="A89" s="17" t="s">
        <v>44</v>
      </c>
      <c r="B89" s="56">
        <v>0</v>
      </c>
      <c r="C89" s="56">
        <v>0</v>
      </c>
      <c r="D89" s="50"/>
      <c r="E89" s="50">
        <v>0</v>
      </c>
      <c r="F89" s="50">
        <v>0</v>
      </c>
      <c r="G89" s="50"/>
      <c r="H89" s="50">
        <v>0</v>
      </c>
      <c r="I89" s="50">
        <v>0</v>
      </c>
      <c r="J89" s="50"/>
      <c r="K89" s="50">
        <v>0</v>
      </c>
      <c r="L89" s="50">
        <v>0</v>
      </c>
      <c r="M89" s="50"/>
      <c r="N89" s="50">
        <v>0</v>
      </c>
      <c r="O89" s="50">
        <v>0</v>
      </c>
      <c r="P89" s="50"/>
      <c r="Q89" s="50">
        <v>0</v>
      </c>
      <c r="R89" s="50">
        <v>0</v>
      </c>
      <c r="S89" s="50"/>
      <c r="T89" s="50">
        <v>0</v>
      </c>
      <c r="U89" s="50">
        <v>0</v>
      </c>
      <c r="V89" s="51"/>
    </row>
    <row r="90" spans="1:22">
      <c r="A90" s="4" t="s">
        <v>58</v>
      </c>
    </row>
    <row r="91" spans="1:22">
      <c r="A91" s="4"/>
    </row>
    <row r="92" spans="1:22">
      <c r="A92" s="475" t="s">
        <v>6</v>
      </c>
      <c r="B92" s="190"/>
      <c r="C92" s="191">
        <v>2006</v>
      </c>
      <c r="D92" s="192"/>
      <c r="E92" s="193"/>
      <c r="F92" s="191">
        <v>2007</v>
      </c>
      <c r="G92" s="192"/>
      <c r="H92" s="193"/>
      <c r="I92" s="191">
        <v>2008</v>
      </c>
      <c r="J92" s="192"/>
      <c r="K92" s="193"/>
      <c r="L92" s="191">
        <v>2009</v>
      </c>
      <c r="M92" s="192"/>
      <c r="N92" s="193"/>
      <c r="O92" s="191">
        <v>2010</v>
      </c>
      <c r="P92" s="192"/>
      <c r="Q92" s="193"/>
      <c r="R92" s="191">
        <v>2011</v>
      </c>
      <c r="S92" s="192"/>
      <c r="T92" s="193"/>
      <c r="U92" s="191">
        <v>2012</v>
      </c>
      <c r="V92" s="192"/>
    </row>
    <row r="93" spans="1:22">
      <c r="A93" s="475"/>
      <c r="B93" s="194" t="s">
        <v>50</v>
      </c>
      <c r="C93" s="194" t="s">
        <v>51</v>
      </c>
      <c r="D93" s="194" t="s">
        <v>52</v>
      </c>
      <c r="E93" s="194" t="s">
        <v>50</v>
      </c>
      <c r="F93" s="194" t="s">
        <v>51</v>
      </c>
      <c r="G93" s="194" t="s">
        <v>52</v>
      </c>
      <c r="H93" s="194" t="s">
        <v>50</v>
      </c>
      <c r="I93" s="194" t="s">
        <v>51</v>
      </c>
      <c r="J93" s="194" t="s">
        <v>52</v>
      </c>
      <c r="K93" s="194" t="s">
        <v>50</v>
      </c>
      <c r="L93" s="194" t="s">
        <v>51</v>
      </c>
      <c r="M93" s="194" t="s">
        <v>52</v>
      </c>
      <c r="N93" s="194" t="s">
        <v>50</v>
      </c>
      <c r="O93" s="194" t="s">
        <v>51</v>
      </c>
      <c r="P93" s="194" t="s">
        <v>52</v>
      </c>
      <c r="Q93" s="194" t="s">
        <v>50</v>
      </c>
      <c r="R93" s="194" t="s">
        <v>51</v>
      </c>
      <c r="S93" s="194" t="s">
        <v>52</v>
      </c>
      <c r="T93" s="194" t="s">
        <v>50</v>
      </c>
      <c r="U93" s="194" t="s">
        <v>51</v>
      </c>
      <c r="V93" s="194" t="s">
        <v>52</v>
      </c>
    </row>
    <row r="94" spans="1:22">
      <c r="A94" s="14" t="s">
        <v>7</v>
      </c>
      <c r="B94" s="52">
        <v>1</v>
      </c>
      <c r="C94" s="294">
        <v>0</v>
      </c>
      <c r="D94" s="66">
        <f>SUM(B94:C94)</f>
        <v>1</v>
      </c>
      <c r="E94" s="52">
        <v>1</v>
      </c>
      <c r="F94" s="294">
        <v>0</v>
      </c>
      <c r="G94" s="66">
        <f>SUM(E94:F94)</f>
        <v>1</v>
      </c>
      <c r="H94" s="52">
        <v>0</v>
      </c>
      <c r="I94" s="294">
        <v>0</v>
      </c>
      <c r="J94" s="66">
        <f>SUM(H94:I94)</f>
        <v>0</v>
      </c>
      <c r="K94" s="52">
        <v>0</v>
      </c>
      <c r="L94" s="294">
        <v>0</v>
      </c>
      <c r="M94" s="66">
        <f>SUM(K94:L94)</f>
        <v>0</v>
      </c>
      <c r="N94" s="52">
        <v>0</v>
      </c>
      <c r="O94" s="294">
        <v>0</v>
      </c>
      <c r="P94" s="66">
        <f>SUM(N94:O94)</f>
        <v>0</v>
      </c>
      <c r="Q94" s="52">
        <v>0</v>
      </c>
      <c r="R94" s="294">
        <v>0</v>
      </c>
      <c r="S94" s="66">
        <f>SUM(Q94:R94)</f>
        <v>0</v>
      </c>
      <c r="T94" s="52">
        <v>0</v>
      </c>
      <c r="U94" s="294">
        <v>0</v>
      </c>
      <c r="V94" s="67">
        <f>SUM(T94:U94)</f>
        <v>0</v>
      </c>
    </row>
    <row r="95" spans="1:22">
      <c r="A95" s="11" t="s">
        <v>1</v>
      </c>
      <c r="B95" s="53">
        <v>3</v>
      </c>
      <c r="C95" s="295">
        <v>0</v>
      </c>
      <c r="D95" s="58">
        <f t="shared" ref="D95:D103" si="2">SUM(B95:C95)</f>
        <v>3</v>
      </c>
      <c r="E95" s="53">
        <v>3</v>
      </c>
      <c r="F95" s="295">
        <v>0</v>
      </c>
      <c r="G95" s="58">
        <f t="shared" ref="G95:G103" si="3">SUM(E95:F95)</f>
        <v>3</v>
      </c>
      <c r="H95" s="53">
        <v>3</v>
      </c>
      <c r="I95" s="295">
        <v>0</v>
      </c>
      <c r="J95" s="58">
        <f t="shared" ref="J95:J103" si="4">SUM(H95:I95)</f>
        <v>3</v>
      </c>
      <c r="K95" s="53">
        <v>3</v>
      </c>
      <c r="L95" s="295">
        <v>0</v>
      </c>
      <c r="M95" s="58">
        <f t="shared" ref="M95:M103" si="5">SUM(K95:L95)</f>
        <v>3</v>
      </c>
      <c r="N95" s="53">
        <v>3</v>
      </c>
      <c r="O95" s="295">
        <v>0</v>
      </c>
      <c r="P95" s="58">
        <f t="shared" ref="P95:P103" si="6">SUM(N95:O95)</f>
        <v>3</v>
      </c>
      <c r="Q95" s="53">
        <v>3</v>
      </c>
      <c r="R95" s="295">
        <v>0</v>
      </c>
      <c r="S95" s="58">
        <f t="shared" ref="S95:S103" si="7">SUM(Q95:R95)</f>
        <v>3</v>
      </c>
      <c r="T95" s="53">
        <v>3</v>
      </c>
      <c r="U95" s="295">
        <v>0</v>
      </c>
      <c r="V95" s="59">
        <f t="shared" ref="V95:V103" si="8">SUM(T95:U95)</f>
        <v>3</v>
      </c>
    </row>
    <row r="96" spans="1:22">
      <c r="A96" s="11" t="s">
        <v>2</v>
      </c>
      <c r="B96" s="53">
        <v>4</v>
      </c>
      <c r="C96" s="295">
        <v>0</v>
      </c>
      <c r="D96" s="58">
        <f t="shared" si="2"/>
        <v>4</v>
      </c>
      <c r="E96" s="53">
        <v>4</v>
      </c>
      <c r="F96" s="295">
        <v>0</v>
      </c>
      <c r="G96" s="58">
        <f t="shared" si="3"/>
        <v>4</v>
      </c>
      <c r="H96" s="53">
        <v>5</v>
      </c>
      <c r="I96" s="295">
        <v>0</v>
      </c>
      <c r="J96" s="58">
        <f t="shared" si="4"/>
        <v>5</v>
      </c>
      <c r="K96" s="53">
        <v>5</v>
      </c>
      <c r="L96" s="295">
        <v>0</v>
      </c>
      <c r="M96" s="58">
        <f t="shared" si="5"/>
        <v>5</v>
      </c>
      <c r="N96" s="53">
        <v>5</v>
      </c>
      <c r="O96" s="295">
        <v>0</v>
      </c>
      <c r="P96" s="58">
        <f t="shared" si="6"/>
        <v>5</v>
      </c>
      <c r="Q96" s="53">
        <v>5</v>
      </c>
      <c r="R96" s="295">
        <v>0</v>
      </c>
      <c r="S96" s="58">
        <f t="shared" si="7"/>
        <v>5</v>
      </c>
      <c r="T96" s="53">
        <v>5</v>
      </c>
      <c r="U96" s="295">
        <v>0</v>
      </c>
      <c r="V96" s="59">
        <f t="shared" si="8"/>
        <v>5</v>
      </c>
    </row>
    <row r="97" spans="1:22">
      <c r="A97" s="43" t="s">
        <v>49</v>
      </c>
      <c r="B97" s="40">
        <f>SUM(B94:B96)</f>
        <v>8</v>
      </c>
      <c r="C97" s="40">
        <f t="shared" ref="C97:V97" si="9">SUM(C94:C96)</f>
        <v>0</v>
      </c>
      <c r="D97" s="40">
        <f t="shared" si="9"/>
        <v>8</v>
      </c>
      <c r="E97" s="40">
        <f t="shared" si="9"/>
        <v>8</v>
      </c>
      <c r="F97" s="40">
        <f t="shared" si="9"/>
        <v>0</v>
      </c>
      <c r="G97" s="40">
        <f t="shared" si="9"/>
        <v>8</v>
      </c>
      <c r="H97" s="40">
        <f t="shared" si="9"/>
        <v>8</v>
      </c>
      <c r="I97" s="40">
        <f t="shared" si="9"/>
        <v>0</v>
      </c>
      <c r="J97" s="40">
        <f t="shared" si="9"/>
        <v>8</v>
      </c>
      <c r="K97" s="40">
        <f t="shared" si="9"/>
        <v>8</v>
      </c>
      <c r="L97" s="40">
        <f t="shared" si="9"/>
        <v>0</v>
      </c>
      <c r="M97" s="40">
        <f t="shared" si="9"/>
        <v>8</v>
      </c>
      <c r="N97" s="40">
        <f t="shared" si="9"/>
        <v>8</v>
      </c>
      <c r="O97" s="40">
        <f t="shared" si="9"/>
        <v>0</v>
      </c>
      <c r="P97" s="40">
        <f t="shared" si="9"/>
        <v>8</v>
      </c>
      <c r="Q97" s="40">
        <f t="shared" si="9"/>
        <v>8</v>
      </c>
      <c r="R97" s="40">
        <f t="shared" si="9"/>
        <v>0</v>
      </c>
      <c r="S97" s="40">
        <f t="shared" si="9"/>
        <v>8</v>
      </c>
      <c r="T97" s="40">
        <f t="shared" si="9"/>
        <v>8</v>
      </c>
      <c r="U97" s="40">
        <f t="shared" si="9"/>
        <v>0</v>
      </c>
      <c r="V97" s="40">
        <f t="shared" si="9"/>
        <v>8</v>
      </c>
    </row>
    <row r="98" spans="1:22">
      <c r="A98" s="38" t="s">
        <v>90</v>
      </c>
      <c r="B98" s="53">
        <v>7</v>
      </c>
      <c r="C98" s="57">
        <v>0</v>
      </c>
      <c r="D98" s="58">
        <f>SUM(B98:C98)</f>
        <v>7</v>
      </c>
      <c r="E98" s="53">
        <v>7</v>
      </c>
      <c r="F98" s="57">
        <v>0</v>
      </c>
      <c r="G98" s="58">
        <f>SUM(E98:F98)</f>
        <v>7</v>
      </c>
      <c r="H98" s="53">
        <v>8</v>
      </c>
      <c r="I98" s="57">
        <v>0</v>
      </c>
      <c r="J98" s="58">
        <f>SUM(H98:I98)</f>
        <v>8</v>
      </c>
      <c r="K98" s="53">
        <v>8</v>
      </c>
      <c r="L98" s="57">
        <v>0</v>
      </c>
      <c r="M98" s="58">
        <f>SUM(K98:L98)</f>
        <v>8</v>
      </c>
      <c r="N98" s="53">
        <v>8</v>
      </c>
      <c r="O98" s="57">
        <v>0</v>
      </c>
      <c r="P98" s="58">
        <f>SUM(N98:O98)</f>
        <v>8</v>
      </c>
      <c r="Q98" s="53">
        <v>8</v>
      </c>
      <c r="R98" s="57">
        <v>0</v>
      </c>
      <c r="S98" s="58">
        <f>SUM(Q98:R98)</f>
        <v>8</v>
      </c>
      <c r="T98" s="53">
        <v>8</v>
      </c>
      <c r="U98" s="57">
        <v>0</v>
      </c>
      <c r="V98" s="58">
        <f>SUM(T98:U98)</f>
        <v>8</v>
      </c>
    </row>
    <row r="99" spans="1:22">
      <c r="A99" s="38" t="s">
        <v>91</v>
      </c>
      <c r="B99" s="53">
        <v>4</v>
      </c>
      <c r="C99" s="57">
        <v>0</v>
      </c>
      <c r="D99" s="58">
        <f>SUM(B99:C99)</f>
        <v>4</v>
      </c>
      <c r="E99" s="53">
        <v>4</v>
      </c>
      <c r="F99" s="57">
        <v>0</v>
      </c>
      <c r="G99" s="58">
        <f>SUM(E99:F99)</f>
        <v>4</v>
      </c>
      <c r="H99" s="53">
        <v>5</v>
      </c>
      <c r="I99" s="57">
        <v>0</v>
      </c>
      <c r="J99" s="58">
        <f>SUM(H99:I99)</f>
        <v>5</v>
      </c>
      <c r="K99" s="53">
        <v>5</v>
      </c>
      <c r="L99" s="57">
        <v>0</v>
      </c>
      <c r="M99" s="58">
        <f>SUM(K99:L99)</f>
        <v>5</v>
      </c>
      <c r="N99" s="53">
        <v>5</v>
      </c>
      <c r="O99" s="57">
        <v>0</v>
      </c>
      <c r="P99" s="58">
        <f>SUM(N99:O99)</f>
        <v>5</v>
      </c>
      <c r="Q99" s="53">
        <v>5</v>
      </c>
      <c r="R99" s="57">
        <v>0</v>
      </c>
      <c r="S99" s="58">
        <f>SUM(Q99:R99)</f>
        <v>5</v>
      </c>
      <c r="T99" s="53">
        <v>5</v>
      </c>
      <c r="U99" s="57">
        <v>0</v>
      </c>
      <c r="V99" s="58">
        <f>SUM(T99:U99)</f>
        <v>5</v>
      </c>
    </row>
    <row r="100" spans="1:22">
      <c r="A100" s="11" t="s">
        <v>45</v>
      </c>
      <c r="B100" s="53">
        <v>1</v>
      </c>
      <c r="C100" s="57">
        <v>0</v>
      </c>
      <c r="D100" s="58">
        <f t="shared" si="2"/>
        <v>1</v>
      </c>
      <c r="E100" s="53">
        <v>1</v>
      </c>
      <c r="F100" s="57">
        <v>0</v>
      </c>
      <c r="G100" s="58">
        <f t="shared" si="3"/>
        <v>1</v>
      </c>
      <c r="H100" s="53">
        <v>1</v>
      </c>
      <c r="I100" s="57">
        <v>0</v>
      </c>
      <c r="J100" s="58">
        <f t="shared" si="4"/>
        <v>1</v>
      </c>
      <c r="K100" s="53">
        <v>1</v>
      </c>
      <c r="L100" s="57">
        <v>0</v>
      </c>
      <c r="M100" s="58">
        <f t="shared" si="5"/>
        <v>1</v>
      </c>
      <c r="N100" s="53">
        <v>1</v>
      </c>
      <c r="O100" s="57">
        <v>0</v>
      </c>
      <c r="P100" s="58">
        <f t="shared" si="6"/>
        <v>1</v>
      </c>
      <c r="Q100" s="53">
        <v>2</v>
      </c>
      <c r="R100" s="57">
        <v>0</v>
      </c>
      <c r="S100" s="58">
        <f t="shared" si="7"/>
        <v>2</v>
      </c>
      <c r="T100" s="53">
        <v>2</v>
      </c>
      <c r="U100" s="57">
        <v>0</v>
      </c>
      <c r="V100" s="59">
        <f t="shared" si="8"/>
        <v>2</v>
      </c>
    </row>
    <row r="101" spans="1:22">
      <c r="A101" s="11" t="s">
        <v>46</v>
      </c>
      <c r="B101" s="53"/>
      <c r="C101" s="57"/>
      <c r="D101" s="58">
        <f t="shared" si="2"/>
        <v>0</v>
      </c>
      <c r="E101" s="53"/>
      <c r="F101" s="57"/>
      <c r="G101" s="58">
        <f t="shared" si="3"/>
        <v>0</v>
      </c>
      <c r="H101" s="53"/>
      <c r="I101" s="57"/>
      <c r="J101" s="58">
        <f t="shared" si="4"/>
        <v>0</v>
      </c>
      <c r="K101" s="53"/>
      <c r="L101" s="57"/>
      <c r="M101" s="58">
        <f t="shared" si="5"/>
        <v>0</v>
      </c>
      <c r="N101" s="53"/>
      <c r="O101" s="57"/>
      <c r="P101" s="58">
        <f t="shared" si="6"/>
        <v>0</v>
      </c>
      <c r="Q101" s="53"/>
      <c r="R101" s="57"/>
      <c r="S101" s="58">
        <f t="shared" si="7"/>
        <v>0</v>
      </c>
      <c r="T101" s="53"/>
      <c r="U101" s="57"/>
      <c r="V101" s="59">
        <f t="shared" si="8"/>
        <v>0</v>
      </c>
    </row>
    <row r="102" spans="1:22" ht="27" customHeight="1">
      <c r="A102" s="11" t="s">
        <v>8</v>
      </c>
      <c r="B102" s="53">
        <v>2</v>
      </c>
      <c r="C102" s="57">
        <v>0</v>
      </c>
      <c r="D102" s="58">
        <f t="shared" si="2"/>
        <v>2</v>
      </c>
      <c r="E102" s="53">
        <v>2</v>
      </c>
      <c r="F102" s="57">
        <v>0</v>
      </c>
      <c r="G102" s="58">
        <f t="shared" si="3"/>
        <v>2</v>
      </c>
      <c r="H102" s="53">
        <v>2</v>
      </c>
      <c r="I102" s="57">
        <v>0</v>
      </c>
      <c r="J102" s="58">
        <f t="shared" si="4"/>
        <v>2</v>
      </c>
      <c r="K102" s="53">
        <v>2</v>
      </c>
      <c r="L102" s="57">
        <v>0</v>
      </c>
      <c r="M102" s="58">
        <f t="shared" si="5"/>
        <v>2</v>
      </c>
      <c r="N102" s="53">
        <v>3</v>
      </c>
      <c r="O102" s="57">
        <v>0</v>
      </c>
      <c r="P102" s="58">
        <f t="shared" si="6"/>
        <v>3</v>
      </c>
      <c r="Q102" s="53">
        <v>3</v>
      </c>
      <c r="R102" s="57">
        <v>0</v>
      </c>
      <c r="S102" s="58">
        <f t="shared" si="7"/>
        <v>3</v>
      </c>
      <c r="T102" s="53">
        <v>3</v>
      </c>
      <c r="U102" s="57">
        <v>0</v>
      </c>
      <c r="V102" s="59">
        <f t="shared" si="8"/>
        <v>3</v>
      </c>
    </row>
    <row r="103" spans="1:22">
      <c r="A103" s="38" t="s">
        <v>92</v>
      </c>
      <c r="B103" s="53">
        <v>8</v>
      </c>
      <c r="C103" s="57">
        <v>0</v>
      </c>
      <c r="D103" s="58">
        <f t="shared" si="2"/>
        <v>8</v>
      </c>
      <c r="E103" s="53">
        <v>8</v>
      </c>
      <c r="F103" s="57">
        <v>0</v>
      </c>
      <c r="G103" s="58">
        <f t="shared" si="3"/>
        <v>8</v>
      </c>
      <c r="H103" s="53">
        <v>8</v>
      </c>
      <c r="I103" s="57">
        <v>0</v>
      </c>
      <c r="J103" s="58">
        <f t="shared" si="4"/>
        <v>8</v>
      </c>
      <c r="K103" s="53">
        <v>8</v>
      </c>
      <c r="L103" s="57">
        <v>0</v>
      </c>
      <c r="M103" s="58">
        <f t="shared" si="5"/>
        <v>8</v>
      </c>
      <c r="N103" s="53">
        <v>8</v>
      </c>
      <c r="O103" s="57">
        <v>0</v>
      </c>
      <c r="P103" s="58">
        <f t="shared" si="6"/>
        <v>8</v>
      </c>
      <c r="Q103" s="53">
        <v>8</v>
      </c>
      <c r="R103" s="57">
        <v>0</v>
      </c>
      <c r="S103" s="58">
        <f t="shared" si="7"/>
        <v>8</v>
      </c>
      <c r="T103" s="53">
        <v>8</v>
      </c>
      <c r="U103" s="57">
        <v>0</v>
      </c>
      <c r="V103" s="59">
        <f t="shared" si="8"/>
        <v>8</v>
      </c>
    </row>
    <row r="104" spans="1:22" ht="41.4">
      <c r="A104" s="296" t="s">
        <v>93</v>
      </c>
      <c r="B104" s="56">
        <v>5</v>
      </c>
      <c r="C104" s="60">
        <v>0</v>
      </c>
      <c r="D104" s="61">
        <f>SUM(B104:C104)</f>
        <v>5</v>
      </c>
      <c r="E104" s="56">
        <v>5</v>
      </c>
      <c r="F104" s="60">
        <v>0</v>
      </c>
      <c r="G104" s="61">
        <f>SUM(E104:F104)</f>
        <v>5</v>
      </c>
      <c r="H104" s="56">
        <v>5</v>
      </c>
      <c r="I104" s="60">
        <v>0</v>
      </c>
      <c r="J104" s="61">
        <f>SUM(H104:I104)</f>
        <v>5</v>
      </c>
      <c r="K104" s="56">
        <v>5</v>
      </c>
      <c r="L104" s="60">
        <v>0</v>
      </c>
      <c r="M104" s="61">
        <f>SUM(K104:L104)</f>
        <v>5</v>
      </c>
      <c r="N104" s="56">
        <v>5</v>
      </c>
      <c r="O104" s="60">
        <v>0</v>
      </c>
      <c r="P104" s="61">
        <f>SUM(N104:O104)</f>
        <v>5</v>
      </c>
      <c r="Q104" s="56">
        <v>5</v>
      </c>
      <c r="R104" s="60">
        <v>0</v>
      </c>
      <c r="S104" s="61">
        <f>SUM(Q104:R104)</f>
        <v>5</v>
      </c>
      <c r="T104" s="56">
        <v>5</v>
      </c>
      <c r="U104" s="60">
        <v>0</v>
      </c>
      <c r="V104" s="61">
        <f>SUM(T104:U104)</f>
        <v>5</v>
      </c>
    </row>
    <row r="105" spans="1:22">
      <c r="A105" s="29"/>
      <c r="B105" s="30"/>
      <c r="C105" s="31"/>
      <c r="D105" s="30"/>
      <c r="E105" s="31"/>
      <c r="F105" s="30"/>
      <c r="G105" s="31"/>
      <c r="H105" s="30"/>
      <c r="I105" s="31"/>
      <c r="J105" s="30"/>
      <c r="K105" s="31"/>
      <c r="L105" s="30"/>
      <c r="M105" s="31"/>
      <c r="N105" s="30"/>
      <c r="O105" s="31"/>
    </row>
    <row r="106" spans="1:22">
      <c r="A106" s="29"/>
      <c r="B106" s="30"/>
      <c r="C106" s="31"/>
      <c r="D106" s="30"/>
      <c r="E106" s="31"/>
      <c r="F106" s="30"/>
      <c r="G106" s="31"/>
      <c r="H106" s="30"/>
      <c r="I106" s="31"/>
      <c r="J106" s="30"/>
      <c r="K106" s="31"/>
      <c r="L106" s="30"/>
      <c r="M106" s="31"/>
      <c r="N106" s="30"/>
      <c r="O106" s="31"/>
    </row>
    <row r="107" spans="1:22">
      <c r="A107" s="473" t="s">
        <v>102</v>
      </c>
      <c r="B107" s="195"/>
      <c r="C107" s="187">
        <v>2006</v>
      </c>
      <c r="D107" s="189"/>
      <c r="E107" s="188"/>
      <c r="F107" s="187">
        <v>2007</v>
      </c>
      <c r="G107" s="189"/>
      <c r="H107" s="188"/>
      <c r="I107" s="187">
        <v>2008</v>
      </c>
      <c r="J107" s="189"/>
      <c r="K107" s="188"/>
      <c r="L107" s="187">
        <v>2009</v>
      </c>
      <c r="M107" s="189"/>
      <c r="N107" s="188"/>
      <c r="O107" s="187">
        <v>2010</v>
      </c>
      <c r="P107" s="189"/>
      <c r="Q107" s="188"/>
      <c r="R107" s="187">
        <v>2011</v>
      </c>
      <c r="S107" s="189"/>
      <c r="T107" s="188"/>
      <c r="U107" s="187">
        <v>2012</v>
      </c>
      <c r="V107" s="189"/>
    </row>
    <row r="108" spans="1:22">
      <c r="A108" s="474"/>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c r="A109" s="14" t="s">
        <v>7</v>
      </c>
      <c r="B109" s="68">
        <f>IFERROR(B94*100/$B$85,"")</f>
        <v>12.5</v>
      </c>
      <c r="C109" s="68" t="str">
        <f>IFERROR(C94*100/$C$85,"")</f>
        <v/>
      </c>
      <c r="D109" s="68">
        <f>IFERROR(D94*100/$D$85,"")</f>
        <v>12.5</v>
      </c>
      <c r="E109" s="68">
        <f>IFERROR(E94*100/$E$85,"")</f>
        <v>12.5</v>
      </c>
      <c r="F109" s="68" t="str">
        <f>IFERROR(F94*100/$F$85,"")</f>
        <v/>
      </c>
      <c r="G109" s="68">
        <f>IFERROR(G94*100/$G$85,"")</f>
        <v>12.5</v>
      </c>
      <c r="H109" s="68">
        <f>IFERROR(H94*100/$H$85,"")</f>
        <v>0</v>
      </c>
      <c r="I109" s="68" t="str">
        <f>IFERROR(I94*100/$I$85,"")</f>
        <v/>
      </c>
      <c r="J109" s="68">
        <f>IFERROR(J94*100/$J$85,"")</f>
        <v>0</v>
      </c>
      <c r="K109" s="68">
        <f>IFERROR(K94*100/$K$85,"")</f>
        <v>0</v>
      </c>
      <c r="L109" s="68" t="str">
        <f>IFERROR(L94*100/$L$85,"")</f>
        <v/>
      </c>
      <c r="M109" s="68">
        <f>IFERROR(M94*100/$M$85,"")</f>
        <v>0</v>
      </c>
      <c r="N109" s="68">
        <f>IFERROR(N94*100/$N$85,"")</f>
        <v>0</v>
      </c>
      <c r="O109" s="68" t="str">
        <f>IFERROR(O94*100/$O$85,"")</f>
        <v/>
      </c>
      <c r="P109" s="68">
        <f>IFERROR(P94*100/$P$85,"")</f>
        <v>0</v>
      </c>
      <c r="Q109" s="68">
        <f>IFERROR(Q94*100/$Q$85,"")</f>
        <v>0</v>
      </c>
      <c r="R109" s="68" t="str">
        <f>IFERROR(R94*100/$R$85,"")</f>
        <v/>
      </c>
      <c r="S109" s="68">
        <f>IFERROR(S94*100/$S$85,"")</f>
        <v>0</v>
      </c>
      <c r="T109" s="68">
        <f>IFERROR(T94*100/$T$85,"")</f>
        <v>0</v>
      </c>
      <c r="U109" s="68" t="str">
        <f>IFERROR(U94*100/$U$85,"")</f>
        <v/>
      </c>
      <c r="V109" s="196">
        <f>IFERROR(V94*100/$V$85,"")</f>
        <v>0</v>
      </c>
    </row>
    <row r="110" spans="1:22">
      <c r="A110" s="11" t="s">
        <v>1</v>
      </c>
      <c r="B110" s="69">
        <f t="shared" ref="B110:B111" si="10">IFERROR(B95*100/$B$85,"")</f>
        <v>37.5</v>
      </c>
      <c r="C110" s="69" t="str">
        <f t="shared" ref="C110:C111" si="11">IFERROR(C95*100/$C$85,"")</f>
        <v/>
      </c>
      <c r="D110" s="69">
        <f t="shared" ref="D110:D111" si="12">IFERROR(D95*100/$D$85,"")</f>
        <v>37.5</v>
      </c>
      <c r="E110" s="69">
        <f t="shared" ref="E110:E111" si="13">IFERROR(E95*100/$E$85,"")</f>
        <v>37.5</v>
      </c>
      <c r="F110" s="69" t="str">
        <f t="shared" ref="F110:F111" si="14">IFERROR(F95*100/$F$85,"")</f>
        <v/>
      </c>
      <c r="G110" s="69">
        <f t="shared" ref="G110:G111" si="15">IFERROR(G95*100/$G$85,"")</f>
        <v>37.5</v>
      </c>
      <c r="H110" s="69">
        <f t="shared" ref="H110:H111" si="16">IFERROR(H95*100/$H$85,"")</f>
        <v>37.5</v>
      </c>
      <c r="I110" s="69" t="str">
        <f t="shared" ref="I110:I111" si="17">IFERROR(I95*100/$I$85,"")</f>
        <v/>
      </c>
      <c r="J110" s="69">
        <f t="shared" ref="J110:J111" si="18">IFERROR(J95*100/$J$85,"")</f>
        <v>37.5</v>
      </c>
      <c r="K110" s="69">
        <f t="shared" ref="K110:K111" si="19">IFERROR(K95*100/$K$85,"")</f>
        <v>37.5</v>
      </c>
      <c r="L110" s="69" t="str">
        <f t="shared" ref="L110:L111" si="20">IFERROR(L95*100/$L$85,"")</f>
        <v/>
      </c>
      <c r="M110" s="69">
        <f t="shared" ref="M110:M111" si="21">IFERROR(M95*100/$M$85,"")</f>
        <v>37.5</v>
      </c>
      <c r="N110" s="69">
        <f t="shared" ref="N110:N111" si="22">IFERROR(N95*100/$N$85,"")</f>
        <v>37.5</v>
      </c>
      <c r="O110" s="69" t="str">
        <f t="shared" ref="O110:O111" si="23">IFERROR(O95*100/$O$85,"")</f>
        <v/>
      </c>
      <c r="P110" s="69">
        <f t="shared" ref="P110:P111" si="24">IFERROR(P95*100/$P$85,"")</f>
        <v>37.5</v>
      </c>
      <c r="Q110" s="69">
        <f t="shared" ref="Q110:Q111" si="25">IFERROR(Q95*100/$Q$85,"")</f>
        <v>37.5</v>
      </c>
      <c r="R110" s="69" t="str">
        <f t="shared" ref="R110:R111" si="26">IFERROR(R95*100/$R$85,"")</f>
        <v/>
      </c>
      <c r="S110" s="69">
        <f t="shared" ref="S110:S111" si="27">IFERROR(S95*100/$S$85,"")</f>
        <v>37.5</v>
      </c>
      <c r="T110" s="69">
        <f t="shared" ref="T110:T111" si="28">IFERROR(T95*100/$T$85,"")</f>
        <v>37.5</v>
      </c>
      <c r="U110" s="69" t="str">
        <f t="shared" ref="U110:U111" si="29">IFERROR(U95*100/$U$85,"")</f>
        <v/>
      </c>
      <c r="V110" s="197">
        <f t="shared" ref="V110:V111" si="30">IFERROR(V95*100/$V$85,"")</f>
        <v>37.5</v>
      </c>
    </row>
    <row r="111" spans="1:22">
      <c r="A111" s="11" t="s">
        <v>2</v>
      </c>
      <c r="B111" s="69">
        <f t="shared" si="10"/>
        <v>50</v>
      </c>
      <c r="C111" s="69" t="str">
        <f t="shared" si="11"/>
        <v/>
      </c>
      <c r="D111" s="69">
        <f t="shared" si="12"/>
        <v>50</v>
      </c>
      <c r="E111" s="69">
        <f t="shared" si="13"/>
        <v>50</v>
      </c>
      <c r="F111" s="69" t="str">
        <f t="shared" si="14"/>
        <v/>
      </c>
      <c r="G111" s="69">
        <f t="shared" si="15"/>
        <v>50</v>
      </c>
      <c r="H111" s="69">
        <f t="shared" si="16"/>
        <v>62.5</v>
      </c>
      <c r="I111" s="69" t="str">
        <f t="shared" si="17"/>
        <v/>
      </c>
      <c r="J111" s="69">
        <f t="shared" si="18"/>
        <v>62.5</v>
      </c>
      <c r="K111" s="69">
        <f t="shared" si="19"/>
        <v>62.5</v>
      </c>
      <c r="L111" s="69" t="str">
        <f t="shared" si="20"/>
        <v/>
      </c>
      <c r="M111" s="69">
        <f t="shared" si="21"/>
        <v>62.5</v>
      </c>
      <c r="N111" s="69">
        <f t="shared" si="22"/>
        <v>62.5</v>
      </c>
      <c r="O111" s="69" t="str">
        <f t="shared" si="23"/>
        <v/>
      </c>
      <c r="P111" s="69">
        <f t="shared" si="24"/>
        <v>62.5</v>
      </c>
      <c r="Q111" s="69">
        <f t="shared" si="25"/>
        <v>62.5</v>
      </c>
      <c r="R111" s="69" t="str">
        <f t="shared" si="26"/>
        <v/>
      </c>
      <c r="S111" s="69">
        <f t="shared" si="27"/>
        <v>62.5</v>
      </c>
      <c r="T111" s="69">
        <f t="shared" si="28"/>
        <v>62.5</v>
      </c>
      <c r="U111" s="69" t="str">
        <f t="shared" si="29"/>
        <v/>
      </c>
      <c r="V111" s="197">
        <f t="shared" si="30"/>
        <v>62.5</v>
      </c>
    </row>
    <row r="112" spans="1:22">
      <c r="A112" s="43" t="s">
        <v>49</v>
      </c>
      <c r="B112" s="69">
        <f>IFERROR(B97*100/B85,"")</f>
        <v>100</v>
      </c>
      <c r="C112" s="69" t="str">
        <f t="shared" ref="C112:V112" si="31">IFERROR(C97*100/C85,"")</f>
        <v/>
      </c>
      <c r="D112" s="69">
        <f t="shared" si="31"/>
        <v>100</v>
      </c>
      <c r="E112" s="69">
        <f t="shared" si="31"/>
        <v>100</v>
      </c>
      <c r="F112" s="69" t="str">
        <f t="shared" si="31"/>
        <v/>
      </c>
      <c r="G112" s="69">
        <f t="shared" si="31"/>
        <v>100</v>
      </c>
      <c r="H112" s="69">
        <f t="shared" si="31"/>
        <v>100</v>
      </c>
      <c r="I112" s="69" t="str">
        <f t="shared" si="31"/>
        <v/>
      </c>
      <c r="J112" s="69">
        <f t="shared" si="31"/>
        <v>100</v>
      </c>
      <c r="K112" s="69">
        <f t="shared" si="31"/>
        <v>100</v>
      </c>
      <c r="L112" s="69" t="str">
        <f t="shared" si="31"/>
        <v/>
      </c>
      <c r="M112" s="69">
        <f t="shared" si="31"/>
        <v>100</v>
      </c>
      <c r="N112" s="69">
        <f t="shared" si="31"/>
        <v>100</v>
      </c>
      <c r="O112" s="69" t="str">
        <f t="shared" si="31"/>
        <v/>
      </c>
      <c r="P112" s="69">
        <f t="shared" si="31"/>
        <v>100</v>
      </c>
      <c r="Q112" s="69">
        <f t="shared" si="31"/>
        <v>100</v>
      </c>
      <c r="R112" s="69" t="str">
        <f t="shared" si="31"/>
        <v/>
      </c>
      <c r="S112" s="69">
        <f t="shared" si="31"/>
        <v>100</v>
      </c>
      <c r="T112" s="69">
        <f t="shared" si="31"/>
        <v>100</v>
      </c>
      <c r="U112" s="69" t="str">
        <f t="shared" si="31"/>
        <v/>
      </c>
      <c r="V112" s="197">
        <f t="shared" si="31"/>
        <v>100</v>
      </c>
    </row>
    <row r="113" spans="1:22">
      <c r="A113" s="38" t="s">
        <v>90</v>
      </c>
      <c r="B113" s="69">
        <f>IFERROR(B98*100/B97,"")</f>
        <v>87.5</v>
      </c>
      <c r="C113" s="69" t="str">
        <f t="shared" ref="C113:V113" si="32">IFERROR(C98*100/C97,"")</f>
        <v/>
      </c>
      <c r="D113" s="69">
        <f t="shared" si="32"/>
        <v>87.5</v>
      </c>
      <c r="E113" s="69">
        <f t="shared" si="32"/>
        <v>87.5</v>
      </c>
      <c r="F113" s="69" t="str">
        <f t="shared" si="32"/>
        <v/>
      </c>
      <c r="G113" s="69">
        <f t="shared" si="32"/>
        <v>87.5</v>
      </c>
      <c r="H113" s="69">
        <f t="shared" si="32"/>
        <v>100</v>
      </c>
      <c r="I113" s="69" t="str">
        <f t="shared" si="32"/>
        <v/>
      </c>
      <c r="J113" s="69">
        <f t="shared" si="32"/>
        <v>100</v>
      </c>
      <c r="K113" s="69">
        <f t="shared" si="32"/>
        <v>100</v>
      </c>
      <c r="L113" s="69" t="str">
        <f t="shared" si="32"/>
        <v/>
      </c>
      <c r="M113" s="69">
        <f t="shared" si="32"/>
        <v>100</v>
      </c>
      <c r="N113" s="69">
        <f t="shared" si="32"/>
        <v>100</v>
      </c>
      <c r="O113" s="69" t="str">
        <f t="shared" si="32"/>
        <v/>
      </c>
      <c r="P113" s="69">
        <f t="shared" si="32"/>
        <v>100</v>
      </c>
      <c r="Q113" s="69">
        <f t="shared" si="32"/>
        <v>100</v>
      </c>
      <c r="R113" s="69" t="str">
        <f t="shared" si="32"/>
        <v/>
      </c>
      <c r="S113" s="69">
        <f t="shared" si="32"/>
        <v>100</v>
      </c>
      <c r="T113" s="69">
        <f t="shared" si="32"/>
        <v>100</v>
      </c>
      <c r="U113" s="69" t="str">
        <f t="shared" si="32"/>
        <v/>
      </c>
      <c r="V113" s="197">
        <f t="shared" si="32"/>
        <v>100</v>
      </c>
    </row>
    <row r="114" spans="1:22">
      <c r="A114" s="38" t="s">
        <v>91</v>
      </c>
      <c r="B114" s="69">
        <f>IFERROR(B99*100/B96,"")</f>
        <v>100</v>
      </c>
      <c r="C114" s="69" t="str">
        <f>IFERROR(C99*100/C96,"")</f>
        <v/>
      </c>
      <c r="D114" s="69">
        <f t="shared" ref="D114:V114" si="33">IFERROR(D99*100/D96,"")</f>
        <v>100</v>
      </c>
      <c r="E114" s="69">
        <f t="shared" si="33"/>
        <v>100</v>
      </c>
      <c r="F114" s="69" t="str">
        <f t="shared" si="33"/>
        <v/>
      </c>
      <c r="G114" s="69">
        <f t="shared" si="33"/>
        <v>100</v>
      </c>
      <c r="H114" s="69">
        <f t="shared" si="33"/>
        <v>100</v>
      </c>
      <c r="I114" s="69" t="str">
        <f t="shared" si="33"/>
        <v/>
      </c>
      <c r="J114" s="69">
        <f t="shared" si="33"/>
        <v>100</v>
      </c>
      <c r="K114" s="69">
        <f t="shared" si="33"/>
        <v>100</v>
      </c>
      <c r="L114" s="69" t="str">
        <f t="shared" si="33"/>
        <v/>
      </c>
      <c r="M114" s="69">
        <f t="shared" si="33"/>
        <v>100</v>
      </c>
      <c r="N114" s="69">
        <f t="shared" si="33"/>
        <v>100</v>
      </c>
      <c r="O114" s="69" t="str">
        <f t="shared" si="33"/>
        <v/>
      </c>
      <c r="P114" s="69">
        <f t="shared" si="33"/>
        <v>100</v>
      </c>
      <c r="Q114" s="69">
        <f t="shared" si="33"/>
        <v>100</v>
      </c>
      <c r="R114" s="69" t="str">
        <f t="shared" si="33"/>
        <v/>
      </c>
      <c r="S114" s="69">
        <f t="shared" si="33"/>
        <v>100</v>
      </c>
      <c r="T114" s="69">
        <f t="shared" si="33"/>
        <v>100</v>
      </c>
      <c r="U114" s="69" t="str">
        <f t="shared" si="33"/>
        <v/>
      </c>
      <c r="V114" s="197">
        <f t="shared" si="33"/>
        <v>100</v>
      </c>
    </row>
    <row r="115" spans="1:22">
      <c r="A115" s="11" t="s">
        <v>45</v>
      </c>
      <c r="B115" s="69">
        <f>IF(B100=0,"",B100*100/$B$85)</f>
        <v>12.5</v>
      </c>
      <c r="C115" s="69" t="str">
        <f>IF(C100=0,"",C100*100/$C$85)</f>
        <v/>
      </c>
      <c r="D115" s="69">
        <f>IF(D100=0,"",D100*100/$D$85)</f>
        <v>12.5</v>
      </c>
      <c r="E115" s="69">
        <f>IF(E100=0,"",E100*100/$E$85)</f>
        <v>12.5</v>
      </c>
      <c r="F115" s="69" t="str">
        <f>IF(F100=0,"",F100*100/$F$85)</f>
        <v/>
      </c>
      <c r="G115" s="69">
        <f>IF(G100=0,"",G100*100/$G$85)</f>
        <v>12.5</v>
      </c>
      <c r="H115" s="69">
        <f>IF(H100=0,"",H100*100/$H$85)</f>
        <v>12.5</v>
      </c>
      <c r="I115" s="69" t="str">
        <f>IF(I100=0,"",I100*100/$I$85)</f>
        <v/>
      </c>
      <c r="J115" s="69">
        <f>IF(J100=0,"",J100*100/$J$85)</f>
        <v>12.5</v>
      </c>
      <c r="K115" s="69">
        <f>IF(K100=0,"",K100*100/$K$85)</f>
        <v>12.5</v>
      </c>
      <c r="L115" s="69" t="str">
        <f>IF(L100=0,"",L100*100/$L$85)</f>
        <v/>
      </c>
      <c r="M115" s="69">
        <f>IF(M100=0,"",M100*100/$M$85)</f>
        <v>12.5</v>
      </c>
      <c r="N115" s="69">
        <f>IF(N100=0,"",N100*100/$N$85)</f>
        <v>12.5</v>
      </c>
      <c r="O115" s="69" t="str">
        <f>IF(O100=0,"",O100*100/$O$85)</f>
        <v/>
      </c>
      <c r="P115" s="69">
        <f>IF(P100=0,"",P100*100/$P$85)</f>
        <v>12.5</v>
      </c>
      <c r="Q115" s="69">
        <f>IF(Q100=0,"",Q100*100/$Q$85)</f>
        <v>25</v>
      </c>
      <c r="R115" s="69" t="str">
        <f>IF(R100=0,"",R100*100/$R$85)</f>
        <v/>
      </c>
      <c r="S115" s="69">
        <f>IF(S100=0,"",S100*100/$S$85)</f>
        <v>25</v>
      </c>
      <c r="T115" s="69">
        <f>IF(T100=0,"",T100*100/$T$85)</f>
        <v>25</v>
      </c>
      <c r="U115" s="69" t="str">
        <f>IF(U100=0,"",U100*100/$U$85)</f>
        <v/>
      </c>
      <c r="V115" s="197">
        <f>IF(V100=0,"",V100*100/$V$85)</f>
        <v>25</v>
      </c>
    </row>
    <row r="116" spans="1:22">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197" t="str">
        <f>IF(V101=0,"",V101*100/$V$85)</f>
        <v/>
      </c>
    </row>
    <row r="117" spans="1:22" ht="27" customHeight="1">
      <c r="A117" s="11" t="s">
        <v>8</v>
      </c>
      <c r="B117" s="69">
        <f>IF(B102=0,"",B102*100/$B$85)</f>
        <v>25</v>
      </c>
      <c r="C117" s="69" t="str">
        <f>IF(C102=0,"",C102*100/$C$85)</f>
        <v/>
      </c>
      <c r="D117" s="69">
        <f>IF(D102=0,"",D102*100/$D$85)</f>
        <v>25</v>
      </c>
      <c r="E117" s="69">
        <f>IF(E102=0,"",E102*100/$E$85)</f>
        <v>25</v>
      </c>
      <c r="F117" s="69" t="str">
        <f>IF(F102=0,"",F102*100/$F$85)</f>
        <v/>
      </c>
      <c r="G117" s="69">
        <f>IF(G102=0,"",G102*100/$G$85)</f>
        <v>25</v>
      </c>
      <c r="H117" s="69">
        <f>IF(H102=0,"",H102*100/$H$85)</f>
        <v>25</v>
      </c>
      <c r="I117" s="69" t="str">
        <f>IF(I102=0,"",I102*100/$I$85)</f>
        <v/>
      </c>
      <c r="J117" s="69">
        <f>IF(J102=0,"",J102*100/$J$85)</f>
        <v>25</v>
      </c>
      <c r="K117" s="69">
        <f>IF(K102=0,"",K102*100/$K$85)</f>
        <v>25</v>
      </c>
      <c r="L117" s="69" t="str">
        <f>IF(L102=0,"",L102*100/$L$85)</f>
        <v/>
      </c>
      <c r="M117" s="69">
        <f>IF(M102=0,"",M102*100/$M$85)</f>
        <v>25</v>
      </c>
      <c r="N117" s="69">
        <f>IF(N102=0,"",N102*100/$N$85)</f>
        <v>37.5</v>
      </c>
      <c r="O117" s="69" t="str">
        <f>IF(O102=0,"",O102*100/$O$85)</f>
        <v/>
      </c>
      <c r="P117" s="69">
        <f>IF(P102=0,"",P102*100/$P$85)</f>
        <v>37.5</v>
      </c>
      <c r="Q117" s="69">
        <f>IF(Q102=0,"",Q102*100/$Q$85)</f>
        <v>37.5</v>
      </c>
      <c r="R117" s="69" t="str">
        <f>IF(R102=0,"",R102*100/$R$85)</f>
        <v/>
      </c>
      <c r="S117" s="69">
        <f>IF(S102=0,"",S102*100/$S$85)</f>
        <v>37.5</v>
      </c>
      <c r="T117" s="69">
        <f>IF(T102=0,"",T102*100/$T$85)</f>
        <v>37.5</v>
      </c>
      <c r="U117" s="69" t="str">
        <f>IF(U102=0,"",U102*100/$U$85)</f>
        <v/>
      </c>
      <c r="V117" s="197">
        <f>IF(V102=0,"",V102*100/$V$85)</f>
        <v>37.5</v>
      </c>
    </row>
    <row r="118" spans="1:22">
      <c r="A118" s="38" t="s">
        <v>92</v>
      </c>
      <c r="B118" s="69">
        <f>IFERROR(B103*100/B85,"")</f>
        <v>100</v>
      </c>
      <c r="C118" s="69" t="str">
        <f t="shared" ref="C118:V118" si="34">IFERROR(C103*100/C85,"")</f>
        <v/>
      </c>
      <c r="D118" s="69">
        <f t="shared" si="34"/>
        <v>100</v>
      </c>
      <c r="E118" s="69">
        <f t="shared" si="34"/>
        <v>100</v>
      </c>
      <c r="F118" s="69" t="str">
        <f t="shared" si="34"/>
        <v/>
      </c>
      <c r="G118" s="69">
        <f t="shared" si="34"/>
        <v>100</v>
      </c>
      <c r="H118" s="69">
        <f t="shared" si="34"/>
        <v>100</v>
      </c>
      <c r="I118" s="69" t="str">
        <f t="shared" si="34"/>
        <v/>
      </c>
      <c r="J118" s="69">
        <f t="shared" si="34"/>
        <v>100</v>
      </c>
      <c r="K118" s="69">
        <f t="shared" si="34"/>
        <v>100</v>
      </c>
      <c r="L118" s="69" t="str">
        <f t="shared" si="34"/>
        <v/>
      </c>
      <c r="M118" s="69">
        <f t="shared" si="34"/>
        <v>100</v>
      </c>
      <c r="N118" s="69">
        <f t="shared" si="34"/>
        <v>100</v>
      </c>
      <c r="O118" s="69" t="str">
        <f t="shared" si="34"/>
        <v/>
      </c>
      <c r="P118" s="69">
        <f t="shared" si="34"/>
        <v>100</v>
      </c>
      <c r="Q118" s="69">
        <f t="shared" si="34"/>
        <v>100</v>
      </c>
      <c r="R118" s="69" t="str">
        <f t="shared" si="34"/>
        <v/>
      </c>
      <c r="S118" s="69">
        <f t="shared" si="34"/>
        <v>100</v>
      </c>
      <c r="T118" s="69">
        <f t="shared" si="34"/>
        <v>100</v>
      </c>
      <c r="U118" s="69" t="str">
        <f t="shared" si="34"/>
        <v/>
      </c>
      <c r="V118" s="197">
        <f t="shared" si="34"/>
        <v>100</v>
      </c>
    </row>
    <row r="119" spans="1:22" ht="41.4">
      <c r="A119" s="39" t="s">
        <v>93</v>
      </c>
      <c r="B119" s="70">
        <f>IFERROR(B104*100/B85,"")</f>
        <v>62.5</v>
      </c>
      <c r="C119" s="70" t="str">
        <f t="shared" ref="C119:V119" si="35">IFERROR(C104*100/C85,"")</f>
        <v/>
      </c>
      <c r="D119" s="70">
        <f t="shared" si="35"/>
        <v>62.5</v>
      </c>
      <c r="E119" s="70">
        <f t="shared" si="35"/>
        <v>62.5</v>
      </c>
      <c r="F119" s="70" t="str">
        <f t="shared" si="35"/>
        <v/>
      </c>
      <c r="G119" s="70">
        <f t="shared" si="35"/>
        <v>62.5</v>
      </c>
      <c r="H119" s="70">
        <f t="shared" si="35"/>
        <v>62.5</v>
      </c>
      <c r="I119" s="70" t="str">
        <f t="shared" si="35"/>
        <v/>
      </c>
      <c r="J119" s="70">
        <f t="shared" si="35"/>
        <v>62.5</v>
      </c>
      <c r="K119" s="70">
        <f t="shared" si="35"/>
        <v>62.5</v>
      </c>
      <c r="L119" s="70" t="str">
        <f t="shared" si="35"/>
        <v/>
      </c>
      <c r="M119" s="70">
        <f t="shared" si="35"/>
        <v>62.5</v>
      </c>
      <c r="N119" s="70">
        <f t="shared" si="35"/>
        <v>62.5</v>
      </c>
      <c r="O119" s="70" t="str">
        <f t="shared" si="35"/>
        <v/>
      </c>
      <c r="P119" s="70">
        <f t="shared" si="35"/>
        <v>62.5</v>
      </c>
      <c r="Q119" s="70">
        <f t="shared" si="35"/>
        <v>62.5</v>
      </c>
      <c r="R119" s="70" t="str">
        <f t="shared" si="35"/>
        <v/>
      </c>
      <c r="S119" s="70">
        <f t="shared" si="35"/>
        <v>62.5</v>
      </c>
      <c r="T119" s="70">
        <f t="shared" si="35"/>
        <v>62.5</v>
      </c>
      <c r="U119" s="70" t="str">
        <f t="shared" si="35"/>
        <v/>
      </c>
      <c r="V119" s="198">
        <f t="shared" si="35"/>
        <v>62.5</v>
      </c>
    </row>
    <row r="120" spans="1:22">
      <c r="A120" s="29"/>
      <c r="B120" s="30"/>
      <c r="C120" s="31"/>
      <c r="D120" s="30"/>
      <c r="E120" s="31"/>
      <c r="F120" s="30"/>
      <c r="G120" s="31"/>
      <c r="H120" s="30"/>
      <c r="I120" s="31"/>
      <c r="J120" s="30"/>
      <c r="K120" s="31"/>
      <c r="L120" s="30"/>
      <c r="M120" s="31"/>
      <c r="N120" s="30"/>
      <c r="O120" s="31"/>
    </row>
    <row r="121" spans="1:22">
      <c r="A121" s="4" t="s">
        <v>58</v>
      </c>
    </row>
    <row r="123" spans="1:22">
      <c r="A123" s="471" t="s">
        <v>47</v>
      </c>
      <c r="B123" s="471"/>
      <c r="C123" s="471"/>
      <c r="D123" s="471"/>
      <c r="E123" s="471"/>
      <c r="F123" s="471"/>
      <c r="G123" s="471"/>
      <c r="H123" s="471"/>
      <c r="I123" s="471"/>
      <c r="J123" s="471"/>
      <c r="K123" s="471"/>
      <c r="L123" s="471"/>
      <c r="M123" s="471"/>
      <c r="N123" s="471"/>
      <c r="O123" s="471"/>
    </row>
    <row r="124" spans="1:22">
      <c r="A124" s="472" t="s">
        <v>9</v>
      </c>
      <c r="B124" s="455">
        <v>2006</v>
      </c>
      <c r="C124" s="457"/>
      <c r="D124" s="455">
        <v>2007</v>
      </c>
      <c r="E124" s="457"/>
      <c r="F124" s="455">
        <v>2008</v>
      </c>
      <c r="G124" s="457"/>
      <c r="H124" s="455">
        <v>2009</v>
      </c>
      <c r="I124" s="457"/>
      <c r="J124" s="455">
        <v>2010</v>
      </c>
      <c r="K124" s="457"/>
      <c r="L124" s="455">
        <v>2011</v>
      </c>
      <c r="M124" s="457"/>
      <c r="N124" s="455">
        <v>2012</v>
      </c>
      <c r="O124" s="457"/>
    </row>
    <row r="125" spans="1:22">
      <c r="A125" s="472"/>
      <c r="B125" s="9" t="s">
        <v>4</v>
      </c>
      <c r="C125" s="280" t="s">
        <v>0</v>
      </c>
      <c r="D125" s="9" t="s">
        <v>4</v>
      </c>
      <c r="E125" s="280" t="s">
        <v>0</v>
      </c>
      <c r="F125" s="9" t="s">
        <v>4</v>
      </c>
      <c r="G125" s="280" t="s">
        <v>0</v>
      </c>
      <c r="H125" s="9" t="s">
        <v>4</v>
      </c>
      <c r="I125" s="280" t="s">
        <v>0</v>
      </c>
      <c r="J125" s="9" t="s">
        <v>4</v>
      </c>
      <c r="K125" s="280" t="s">
        <v>0</v>
      </c>
      <c r="L125" s="9" t="s">
        <v>4</v>
      </c>
      <c r="M125" s="280" t="s">
        <v>0</v>
      </c>
      <c r="N125" s="9" t="s">
        <v>4</v>
      </c>
      <c r="O125" s="280" t="s">
        <v>0</v>
      </c>
    </row>
    <row r="126" spans="1:22" ht="27.75" customHeight="1">
      <c r="A126" s="297" t="s">
        <v>78</v>
      </c>
      <c r="B126" s="199">
        <v>1</v>
      </c>
      <c r="C126" s="200">
        <f t="shared" ref="C126:C131" si="36">IF(B126=0,"",B126*100/$B$78)</f>
        <v>4.7619047619047619</v>
      </c>
      <c r="D126" s="201">
        <v>1</v>
      </c>
      <c r="E126" s="200">
        <f t="shared" ref="E126:E131" si="37">IF(D126=0,"",D126*100/$C$78)</f>
        <v>6.25</v>
      </c>
      <c r="F126" s="201">
        <v>0</v>
      </c>
      <c r="G126" s="200" t="str">
        <f t="shared" ref="G126:G131" si="38">IF(F126=0,"",F126*100/$D$78)</f>
        <v/>
      </c>
      <c r="H126" s="201">
        <v>1</v>
      </c>
      <c r="I126" s="200">
        <f t="shared" ref="I126:I131" si="39">IF(H126=0,"",H126*100/$E$78)</f>
        <v>3.4482758620689653</v>
      </c>
      <c r="J126" s="201">
        <v>1</v>
      </c>
      <c r="K126" s="200">
        <f t="shared" ref="K126:K131" si="40">IF(J126=0,"",J126*100/$F$78)</f>
        <v>3.0303030303030303</v>
      </c>
      <c r="L126" s="201">
        <v>1</v>
      </c>
      <c r="M126" s="200">
        <f t="shared" ref="M126:M131" si="41">IF(L126=0,"",L126*100/$G$78)</f>
        <v>2.8571428571428572</v>
      </c>
      <c r="N126" s="201">
        <v>1</v>
      </c>
      <c r="O126" s="202">
        <f t="shared" ref="O126:O131" si="42">IF(N126=0,"",N126*100/$H$78)</f>
        <v>2.7027027027027026</v>
      </c>
    </row>
    <row r="127" spans="1:22" ht="27.75" customHeight="1">
      <c r="A127" s="298" t="s">
        <v>79</v>
      </c>
      <c r="B127" s="203">
        <v>12</v>
      </c>
      <c r="C127" s="204">
        <f t="shared" si="36"/>
        <v>57.142857142857146</v>
      </c>
      <c r="D127" s="205">
        <v>6</v>
      </c>
      <c r="E127" s="204">
        <f t="shared" si="37"/>
        <v>37.5</v>
      </c>
      <c r="F127" s="205">
        <v>10</v>
      </c>
      <c r="G127" s="204">
        <f t="shared" si="38"/>
        <v>37.037037037037038</v>
      </c>
      <c r="H127" s="205">
        <v>6</v>
      </c>
      <c r="I127" s="204">
        <f t="shared" si="39"/>
        <v>20.689655172413794</v>
      </c>
      <c r="J127" s="205">
        <v>6</v>
      </c>
      <c r="K127" s="204">
        <f t="shared" si="40"/>
        <v>18.181818181818183</v>
      </c>
      <c r="L127" s="205">
        <v>6</v>
      </c>
      <c r="M127" s="204">
        <f t="shared" si="41"/>
        <v>17.142857142857142</v>
      </c>
      <c r="N127" s="205">
        <v>6</v>
      </c>
      <c r="O127" s="206">
        <f t="shared" si="42"/>
        <v>16.216216216216218</v>
      </c>
    </row>
    <row r="128" spans="1:22" ht="27.75" customHeight="1">
      <c r="A128" s="298" t="s">
        <v>80</v>
      </c>
      <c r="B128" s="203">
        <v>0</v>
      </c>
      <c r="C128" s="204" t="str">
        <f t="shared" si="36"/>
        <v/>
      </c>
      <c r="D128" s="205">
        <v>0</v>
      </c>
      <c r="E128" s="204" t="str">
        <f t="shared" si="37"/>
        <v/>
      </c>
      <c r="F128" s="205">
        <v>0</v>
      </c>
      <c r="G128" s="204" t="str">
        <f t="shared" si="38"/>
        <v/>
      </c>
      <c r="H128" s="205">
        <v>0</v>
      </c>
      <c r="I128" s="204" t="str">
        <f t="shared" si="39"/>
        <v/>
      </c>
      <c r="J128" s="205">
        <v>0</v>
      </c>
      <c r="K128" s="204" t="str">
        <f t="shared" si="40"/>
        <v/>
      </c>
      <c r="L128" s="205">
        <v>0</v>
      </c>
      <c r="M128" s="204" t="str">
        <f t="shared" si="41"/>
        <v/>
      </c>
      <c r="N128" s="205">
        <v>0</v>
      </c>
      <c r="O128" s="206" t="str">
        <f t="shared" si="42"/>
        <v/>
      </c>
    </row>
    <row r="129" spans="1:20" ht="27.75" customHeight="1">
      <c r="A129" s="298" t="s">
        <v>81</v>
      </c>
      <c r="B129" s="203">
        <v>0</v>
      </c>
      <c r="C129" s="204" t="str">
        <f t="shared" si="36"/>
        <v/>
      </c>
      <c r="D129" s="205">
        <v>0</v>
      </c>
      <c r="E129" s="204" t="str">
        <f t="shared" si="37"/>
        <v/>
      </c>
      <c r="F129" s="205">
        <v>0</v>
      </c>
      <c r="G129" s="204" t="str">
        <f t="shared" si="38"/>
        <v/>
      </c>
      <c r="H129" s="205">
        <v>0</v>
      </c>
      <c r="I129" s="204" t="str">
        <f t="shared" si="39"/>
        <v/>
      </c>
      <c r="J129" s="205">
        <v>0</v>
      </c>
      <c r="K129" s="204" t="str">
        <f t="shared" si="40"/>
        <v/>
      </c>
      <c r="L129" s="205">
        <v>0</v>
      </c>
      <c r="M129" s="204" t="str">
        <f t="shared" si="41"/>
        <v/>
      </c>
      <c r="N129" s="205">
        <v>0</v>
      </c>
      <c r="O129" s="206" t="str">
        <f t="shared" si="42"/>
        <v/>
      </c>
    </row>
    <row r="130" spans="1:20">
      <c r="A130" s="298" t="s">
        <v>59</v>
      </c>
      <c r="B130" s="207">
        <f>SUM(B126:B129)</f>
        <v>13</v>
      </c>
      <c r="C130" s="204">
        <f t="shared" si="36"/>
        <v>61.904761904761905</v>
      </c>
      <c r="D130" s="207">
        <f>SUM(D126:D129)</f>
        <v>7</v>
      </c>
      <c r="E130" s="204">
        <f t="shared" si="37"/>
        <v>43.75</v>
      </c>
      <c r="F130" s="207">
        <f>SUM(F126:F129)</f>
        <v>10</v>
      </c>
      <c r="G130" s="204">
        <f t="shared" si="38"/>
        <v>37.037037037037038</v>
      </c>
      <c r="H130" s="207">
        <f>SUM(H126:H129)</f>
        <v>7</v>
      </c>
      <c r="I130" s="204">
        <f t="shared" si="39"/>
        <v>24.137931034482758</v>
      </c>
      <c r="J130" s="207">
        <f>SUM(J126:J129)</f>
        <v>7</v>
      </c>
      <c r="K130" s="204">
        <f t="shared" si="40"/>
        <v>21.212121212121211</v>
      </c>
      <c r="L130" s="207">
        <f>SUM(L126:L129)</f>
        <v>7</v>
      </c>
      <c r="M130" s="204">
        <f t="shared" si="41"/>
        <v>20</v>
      </c>
      <c r="N130" s="207">
        <f>SUM(N126:N129)</f>
        <v>7</v>
      </c>
      <c r="O130" s="206">
        <f t="shared" si="42"/>
        <v>18.918918918918919</v>
      </c>
    </row>
    <row r="131" spans="1:20" ht="25.5" customHeight="1">
      <c r="A131" s="11" t="s">
        <v>61</v>
      </c>
      <c r="B131" s="208">
        <v>21</v>
      </c>
      <c r="C131" s="204">
        <f t="shared" si="36"/>
        <v>100</v>
      </c>
      <c r="D131" s="208">
        <v>21</v>
      </c>
      <c r="E131" s="204">
        <f t="shared" si="37"/>
        <v>131.25</v>
      </c>
      <c r="F131" s="208">
        <v>32</v>
      </c>
      <c r="G131" s="204">
        <f t="shared" si="38"/>
        <v>118.51851851851852</v>
      </c>
      <c r="H131" s="208">
        <v>32</v>
      </c>
      <c r="I131" s="204">
        <f t="shared" si="39"/>
        <v>110.34482758620689</v>
      </c>
      <c r="J131" s="208">
        <v>33</v>
      </c>
      <c r="K131" s="204">
        <f t="shared" si="40"/>
        <v>100</v>
      </c>
      <c r="L131" s="208">
        <v>35</v>
      </c>
      <c r="M131" s="204">
        <f t="shared" si="41"/>
        <v>100</v>
      </c>
      <c r="N131" s="208">
        <v>37</v>
      </c>
      <c r="O131" s="206">
        <f t="shared" si="42"/>
        <v>100</v>
      </c>
    </row>
    <row r="132" spans="1:20" ht="25.5" customHeight="1">
      <c r="A132" s="299" t="s">
        <v>113</v>
      </c>
      <c r="B132" s="208">
        <v>0</v>
      </c>
      <c r="C132" s="204">
        <f>IFERROR(B132*100/B78,"")</f>
        <v>0</v>
      </c>
      <c r="D132" s="208">
        <v>0</v>
      </c>
      <c r="E132" s="204">
        <f>IFERROR(D132*100/C78,"")</f>
        <v>0</v>
      </c>
      <c r="F132" s="208">
        <v>0</v>
      </c>
      <c r="G132" s="204">
        <f>IFERROR(F132*100/D78,"")</f>
        <v>0</v>
      </c>
      <c r="H132" s="208">
        <v>0</v>
      </c>
      <c r="I132" s="204">
        <f>IFERROR(H132*100/E78,"")</f>
        <v>0</v>
      </c>
      <c r="J132" s="208">
        <v>0</v>
      </c>
      <c r="K132" s="204">
        <f>IFERROR(J132*100/F78,"")</f>
        <v>0</v>
      </c>
      <c r="L132" s="208">
        <v>2</v>
      </c>
      <c r="M132" s="204">
        <f>IFERROR(L132*100/G78,"")</f>
        <v>5.7142857142857144</v>
      </c>
      <c r="N132" s="208">
        <v>3</v>
      </c>
      <c r="O132" s="206">
        <f>IFERROR(N132*100/H78,"")</f>
        <v>8.1081081081081088</v>
      </c>
    </row>
    <row r="133" spans="1:20" ht="25.5" customHeight="1">
      <c r="A133" s="300" t="s">
        <v>95</v>
      </c>
      <c r="B133" s="208">
        <v>0</v>
      </c>
      <c r="C133" s="204" t="str">
        <f>IFERROR(B133*100/B132,"")</f>
        <v/>
      </c>
      <c r="D133" s="208">
        <v>0</v>
      </c>
      <c r="E133" s="204" t="str">
        <f>IFERROR(D133*100/D132,"")</f>
        <v/>
      </c>
      <c r="F133" s="208">
        <v>0</v>
      </c>
      <c r="G133" s="204" t="str">
        <f>IFERROR(F133*100/F132,"")</f>
        <v/>
      </c>
      <c r="H133" s="208">
        <v>0</v>
      </c>
      <c r="I133" s="204" t="str">
        <f>IFERROR(H133*100/H132,"")</f>
        <v/>
      </c>
      <c r="J133" s="208">
        <v>0</v>
      </c>
      <c r="K133" s="204" t="str">
        <f>IFERROR(J133*100/J132,"")</f>
        <v/>
      </c>
      <c r="L133" s="208">
        <v>2</v>
      </c>
      <c r="M133" s="204">
        <f>IFERROR(L133*100/L132,"")</f>
        <v>100</v>
      </c>
      <c r="N133" s="208">
        <v>3</v>
      </c>
      <c r="O133" s="206">
        <f>IFERROR(N133*100/N132,"")</f>
        <v>100</v>
      </c>
    </row>
    <row r="134" spans="1:20" ht="25.5" customHeight="1">
      <c r="A134" s="300" t="s">
        <v>96</v>
      </c>
      <c r="B134" s="208">
        <v>0</v>
      </c>
      <c r="C134" s="204" t="str">
        <f>IFERROR(B134*100/B132,"")</f>
        <v/>
      </c>
      <c r="D134" s="208">
        <v>0</v>
      </c>
      <c r="E134" s="204" t="str">
        <f>IFERROR(D134*100/D132,"")</f>
        <v/>
      </c>
      <c r="F134" s="208">
        <v>0</v>
      </c>
      <c r="G134" s="204" t="str">
        <f>IFERROR(F134*100/F132,"")</f>
        <v/>
      </c>
      <c r="H134" s="208">
        <v>0</v>
      </c>
      <c r="I134" s="204" t="str">
        <f>IFERROR(H134*100/H132,"")</f>
        <v/>
      </c>
      <c r="J134" s="208">
        <v>0</v>
      </c>
      <c r="K134" s="204" t="str">
        <f>IFERROR(J134*100/J132,"")</f>
        <v/>
      </c>
      <c r="L134" s="208">
        <v>0</v>
      </c>
      <c r="M134" s="204">
        <f>IFERROR(L134*100/L132,"")</f>
        <v>0</v>
      </c>
      <c r="N134" s="208">
        <v>0</v>
      </c>
      <c r="O134" s="206">
        <f>IFERROR(N134*100/N132,"")</f>
        <v>0</v>
      </c>
    </row>
    <row r="135" spans="1:20" ht="25.5" customHeight="1">
      <c r="A135" s="300" t="s">
        <v>98</v>
      </c>
      <c r="B135" s="208">
        <v>6</v>
      </c>
      <c r="C135" s="204">
        <f>IFERROR(B135*100/B78,"")</f>
        <v>28.571428571428573</v>
      </c>
      <c r="D135" s="208">
        <v>5</v>
      </c>
      <c r="E135" s="204">
        <f>IFERROR(D135*100/C78,"")</f>
        <v>31.25</v>
      </c>
      <c r="F135" s="208">
        <v>11</v>
      </c>
      <c r="G135" s="204">
        <f>IFERROR(F135*100/D78,"")</f>
        <v>40.74074074074074</v>
      </c>
      <c r="H135" s="208">
        <v>10</v>
      </c>
      <c r="I135" s="204">
        <f>IFERROR(H135*100/E78,"")</f>
        <v>34.482758620689658</v>
      </c>
      <c r="J135" s="208">
        <v>10</v>
      </c>
      <c r="K135" s="204">
        <f>IFERROR(J135*100/F78,"")</f>
        <v>30.303030303030305</v>
      </c>
      <c r="L135" s="208">
        <v>10</v>
      </c>
      <c r="M135" s="204">
        <f>IFERROR(L135*100/G78,"")</f>
        <v>28.571428571428573</v>
      </c>
      <c r="N135" s="208">
        <v>10</v>
      </c>
      <c r="O135" s="206">
        <f>IFERROR(N135*100/H78,"")</f>
        <v>27.027027027027028</v>
      </c>
    </row>
    <row r="136" spans="1:20" ht="41.25" customHeight="1">
      <c r="A136" s="300" t="s">
        <v>97</v>
      </c>
      <c r="B136" s="208">
        <v>3</v>
      </c>
      <c r="C136" s="204">
        <f>IFERROR(B136*100/B135,"")</f>
        <v>50</v>
      </c>
      <c r="D136" s="208">
        <v>2</v>
      </c>
      <c r="E136" s="204">
        <f>IFERROR(D136*100/D135,"")</f>
        <v>40</v>
      </c>
      <c r="F136" s="208">
        <v>3</v>
      </c>
      <c r="G136" s="204">
        <f>IFERROR(F136*100/F135,"")</f>
        <v>27.272727272727273</v>
      </c>
      <c r="H136" s="208">
        <v>3</v>
      </c>
      <c r="I136" s="204">
        <f>IFERROR(H136*100/H135,"")</f>
        <v>30</v>
      </c>
      <c r="J136" s="208">
        <v>3</v>
      </c>
      <c r="K136" s="204">
        <f>IFERROR(J136*100/J135,"")</f>
        <v>30</v>
      </c>
      <c r="L136" s="208">
        <v>3</v>
      </c>
      <c r="M136" s="204">
        <f>IFERROR(L136*100/L135,"")</f>
        <v>30</v>
      </c>
      <c r="N136" s="208">
        <v>3</v>
      </c>
      <c r="O136" s="206">
        <f>IFERROR(N136*100/N135,"")</f>
        <v>30</v>
      </c>
    </row>
    <row r="137" spans="1:20" ht="30.75" customHeight="1">
      <c r="A137" s="11" t="s">
        <v>69</v>
      </c>
      <c r="B137">
        <v>1</v>
      </c>
      <c r="C137" s="301">
        <v>0.17</v>
      </c>
      <c r="D137">
        <v>3</v>
      </c>
      <c r="E137" s="301">
        <v>0.6</v>
      </c>
      <c r="F137" s="205">
        <v>4</v>
      </c>
      <c r="G137" s="205" t="s">
        <v>207</v>
      </c>
      <c r="H137" s="205">
        <v>3</v>
      </c>
      <c r="I137" s="302" t="s">
        <v>208</v>
      </c>
      <c r="J137" s="205">
        <v>2</v>
      </c>
      <c r="K137" s="205">
        <v>0</v>
      </c>
      <c r="L137" s="205">
        <v>4</v>
      </c>
      <c r="M137" s="302" t="s">
        <v>209</v>
      </c>
      <c r="N137" s="205">
        <v>2</v>
      </c>
      <c r="O137" s="302" t="s">
        <v>210</v>
      </c>
      <c r="P137" s="23"/>
      <c r="Q137" s="24"/>
      <c r="R137" s="24"/>
      <c r="S137" s="24"/>
      <c r="T137" s="24"/>
    </row>
    <row r="138" spans="1:20" ht="33.75" customHeight="1">
      <c r="A138" s="303" t="s">
        <v>70</v>
      </c>
      <c r="B138">
        <v>5</v>
      </c>
      <c r="C138" s="301">
        <v>0.83</v>
      </c>
      <c r="D138">
        <v>4</v>
      </c>
      <c r="E138" s="301">
        <v>0.8</v>
      </c>
      <c r="F138" s="205">
        <v>4</v>
      </c>
      <c r="G138" s="205" t="s">
        <v>207</v>
      </c>
      <c r="H138" s="205">
        <v>5</v>
      </c>
      <c r="I138" s="205" t="s">
        <v>191</v>
      </c>
      <c r="J138" s="205">
        <v>3</v>
      </c>
      <c r="K138" s="205" t="s">
        <v>189</v>
      </c>
      <c r="L138" s="205">
        <v>2</v>
      </c>
      <c r="M138" s="205" t="s">
        <v>190</v>
      </c>
      <c r="N138" s="205">
        <v>3</v>
      </c>
      <c r="O138" s="210" t="s">
        <v>189</v>
      </c>
      <c r="P138" s="24"/>
      <c r="Q138" s="24"/>
      <c r="R138" s="24"/>
      <c r="S138" s="24"/>
      <c r="T138" s="24"/>
    </row>
    <row r="139" spans="1:20" ht="27.6">
      <c r="A139" s="11" t="s">
        <v>71</v>
      </c>
      <c r="B139" s="209"/>
      <c r="C139" s="211"/>
      <c r="D139" s="211"/>
      <c r="E139" s="211"/>
      <c r="F139" s="211"/>
      <c r="G139" s="211"/>
      <c r="H139" s="211"/>
      <c r="I139" s="211"/>
      <c r="J139" s="211"/>
      <c r="K139" s="211"/>
      <c r="L139" s="211"/>
      <c r="M139" s="211"/>
      <c r="N139" s="211"/>
      <c r="O139" s="212"/>
    </row>
    <row r="140" spans="1:20" ht="41.4">
      <c r="A140" s="6" t="s">
        <v>48</v>
      </c>
      <c r="B140" s="465">
        <v>4.5</v>
      </c>
      <c r="C140" s="465"/>
      <c r="D140" s="466">
        <v>4.5</v>
      </c>
      <c r="E140" s="466"/>
      <c r="F140" s="466">
        <v>4.5</v>
      </c>
      <c r="G140" s="466"/>
      <c r="H140" s="466">
        <v>4.5</v>
      </c>
      <c r="I140" s="466"/>
      <c r="J140" s="532">
        <v>4.5</v>
      </c>
      <c r="K140" s="533"/>
      <c r="L140" s="466">
        <v>4.5</v>
      </c>
      <c r="M140" s="466"/>
      <c r="N140" s="466">
        <v>4.5</v>
      </c>
      <c r="O140" s="467"/>
    </row>
    <row r="141" spans="1:20">
      <c r="A141" s="4" t="s">
        <v>58</v>
      </c>
    </row>
    <row r="142" spans="1:20" ht="27" customHeight="1">
      <c r="A142" s="459" t="s">
        <v>66</v>
      </c>
      <c r="B142" s="459"/>
      <c r="C142" s="459"/>
      <c r="D142" s="459"/>
      <c r="E142" s="459"/>
      <c r="F142" s="459"/>
      <c r="G142" s="459"/>
      <c r="H142" s="459"/>
      <c r="I142" s="459"/>
      <c r="J142" s="459"/>
      <c r="K142" s="459"/>
      <c r="L142" s="459"/>
      <c r="M142" s="459"/>
      <c r="N142" s="459"/>
      <c r="O142" s="459"/>
      <c r="P142" s="459"/>
      <c r="Q142" s="459"/>
      <c r="R142" s="459"/>
      <c r="S142" s="459"/>
      <c r="T142" s="26"/>
    </row>
    <row r="143" spans="1:20" ht="26.25" customHeight="1">
      <c r="A143" s="459" t="s">
        <v>64</v>
      </c>
      <c r="B143" s="459"/>
      <c r="C143" s="459"/>
      <c r="D143" s="459"/>
      <c r="E143" s="459"/>
      <c r="F143" s="459"/>
      <c r="G143" s="459"/>
      <c r="H143" s="459"/>
      <c r="I143" s="459"/>
      <c r="J143" s="459"/>
      <c r="K143" s="459"/>
      <c r="L143" s="459"/>
      <c r="M143" s="459"/>
      <c r="N143" s="459"/>
      <c r="O143" s="459"/>
      <c r="P143" s="459"/>
      <c r="Q143" s="459"/>
      <c r="R143" s="459"/>
      <c r="S143" s="459"/>
    </row>
    <row r="144" spans="1:20">
      <c r="A144" s="281"/>
      <c r="B144" s="281"/>
      <c r="C144" s="281"/>
      <c r="D144" s="281"/>
      <c r="E144" s="281"/>
      <c r="F144" s="281"/>
      <c r="G144" s="281"/>
      <c r="H144" s="281"/>
      <c r="I144" s="281"/>
      <c r="J144" s="281"/>
      <c r="K144" s="281"/>
      <c r="L144" s="281"/>
      <c r="M144" s="281"/>
      <c r="N144" s="281"/>
      <c r="O144" s="281"/>
      <c r="P144" s="281"/>
      <c r="Q144" s="281"/>
      <c r="R144" s="281"/>
      <c r="S144" s="281"/>
    </row>
    <row r="145" spans="1:29">
      <c r="A145" s="281"/>
      <c r="B145" s="281"/>
      <c r="C145" s="281"/>
      <c r="D145" s="281"/>
      <c r="E145" s="281"/>
      <c r="F145" s="281"/>
      <c r="G145" s="281"/>
      <c r="H145" s="281"/>
      <c r="I145" s="281"/>
      <c r="J145" s="281"/>
      <c r="K145" s="281"/>
      <c r="L145" s="281"/>
      <c r="M145" s="281"/>
      <c r="N145" s="281"/>
      <c r="O145" s="281"/>
      <c r="P145" s="281"/>
      <c r="Q145" s="281"/>
      <c r="R145" s="281"/>
      <c r="S145" s="281"/>
    </row>
    <row r="146" spans="1:29" ht="27.6">
      <c r="A146" s="281" t="s">
        <v>82</v>
      </c>
      <c r="B146" s="281"/>
      <c r="C146" s="304"/>
      <c r="D146" s="281"/>
      <c r="E146" s="304"/>
      <c r="F146" s="281"/>
      <c r="G146" s="304"/>
      <c r="H146" s="281"/>
      <c r="I146" s="304"/>
      <c r="J146" s="281"/>
      <c r="K146" s="304"/>
      <c r="L146" s="281"/>
      <c r="M146" s="304"/>
      <c r="N146" s="281"/>
      <c r="O146" s="304"/>
      <c r="P146" s="281"/>
      <c r="Q146" s="281"/>
      <c r="R146" s="281"/>
      <c r="S146" s="281"/>
    </row>
    <row r="147" spans="1:29">
      <c r="A147" s="281"/>
      <c r="B147" s="281"/>
      <c r="C147" s="281"/>
      <c r="D147" s="281"/>
      <c r="E147" s="281"/>
      <c r="F147" s="281"/>
      <c r="G147" s="281"/>
      <c r="H147" s="281"/>
      <c r="I147" s="281"/>
      <c r="J147" s="281"/>
      <c r="K147" s="281"/>
      <c r="L147" s="281"/>
      <c r="M147" s="281"/>
      <c r="N147" s="281"/>
      <c r="O147" s="281"/>
      <c r="P147" s="281"/>
      <c r="Q147" s="281"/>
      <c r="R147" s="281"/>
      <c r="S147" s="281"/>
    </row>
    <row r="148" spans="1:29">
      <c r="A148" s="281"/>
      <c r="B148" s="281"/>
      <c r="C148" s="281"/>
      <c r="D148" s="281"/>
      <c r="E148" s="281"/>
      <c r="F148" s="281"/>
      <c r="G148" s="281"/>
      <c r="H148" s="281"/>
      <c r="I148" s="281"/>
      <c r="J148" s="281"/>
      <c r="K148" s="281"/>
      <c r="L148" s="281"/>
      <c r="M148" s="281"/>
      <c r="N148" s="281"/>
      <c r="O148" s="281"/>
      <c r="P148" s="281"/>
      <c r="Q148" s="281"/>
      <c r="R148" s="281"/>
      <c r="S148" s="281"/>
    </row>
    <row r="149" spans="1:29">
      <c r="A149" s="281"/>
      <c r="B149" s="281"/>
      <c r="C149" s="281"/>
      <c r="D149" s="281"/>
      <c r="E149" s="281"/>
      <c r="F149" s="281"/>
      <c r="G149" s="281"/>
      <c r="H149" s="281"/>
      <c r="I149" s="281"/>
      <c r="J149" s="281"/>
      <c r="K149" s="281"/>
      <c r="L149" s="281"/>
      <c r="M149" s="281"/>
      <c r="N149" s="281"/>
      <c r="O149" s="281"/>
      <c r="P149" s="281"/>
      <c r="Q149" s="281"/>
      <c r="R149" s="281"/>
      <c r="S149" s="281"/>
    </row>
    <row r="150" spans="1:29">
      <c r="A150" s="281"/>
      <c r="B150" s="281"/>
      <c r="C150" s="281"/>
      <c r="D150" s="281"/>
      <c r="E150" s="281"/>
      <c r="F150" s="281"/>
      <c r="G150" s="281"/>
      <c r="H150" s="281"/>
      <c r="I150" s="281"/>
      <c r="J150" s="281"/>
      <c r="K150" s="281"/>
      <c r="L150" s="281"/>
      <c r="M150" s="281"/>
      <c r="N150" s="281"/>
      <c r="O150" s="281"/>
      <c r="P150" s="281"/>
      <c r="Q150" s="281"/>
      <c r="R150" s="281"/>
      <c r="S150" s="281"/>
    </row>
    <row r="151" spans="1:29">
      <c r="A151" s="281"/>
      <c r="B151" s="281"/>
      <c r="C151" s="281"/>
      <c r="D151" s="281"/>
      <c r="E151" s="281"/>
      <c r="F151" s="281"/>
      <c r="G151" s="281"/>
      <c r="H151" s="281"/>
      <c r="I151" s="281"/>
      <c r="J151" s="281"/>
      <c r="K151" s="281"/>
      <c r="L151" s="281"/>
      <c r="M151" s="281"/>
      <c r="N151" s="281"/>
      <c r="O151" s="281"/>
      <c r="P151" s="281"/>
      <c r="Q151" s="281"/>
      <c r="R151" s="281"/>
      <c r="S151" s="281"/>
    </row>
    <row r="152" spans="1:29">
      <c r="A152" s="281"/>
      <c r="B152" s="281"/>
      <c r="C152" s="281"/>
      <c r="D152" s="281"/>
      <c r="E152" s="281"/>
      <c r="F152" s="281"/>
      <c r="G152" s="281"/>
      <c r="H152" s="281"/>
      <c r="I152" s="281"/>
      <c r="J152" s="281"/>
      <c r="K152" s="281"/>
      <c r="L152" s="281"/>
      <c r="M152" s="281"/>
      <c r="N152" s="281"/>
      <c r="O152" s="281"/>
      <c r="P152" s="281"/>
      <c r="Q152" s="281"/>
      <c r="R152" s="281"/>
      <c r="S152" s="281"/>
    </row>
    <row r="153" spans="1:29">
      <c r="A153" s="281"/>
      <c r="B153" s="281"/>
      <c r="C153" s="281"/>
      <c r="D153" s="281"/>
      <c r="E153" s="281"/>
      <c r="F153" s="281"/>
      <c r="G153" s="281"/>
      <c r="H153" s="281"/>
      <c r="I153" s="281"/>
      <c r="J153" s="281"/>
      <c r="K153" s="281"/>
      <c r="L153" s="281"/>
      <c r="M153" s="281"/>
      <c r="N153" s="281"/>
      <c r="O153" s="281"/>
      <c r="P153" s="281"/>
      <c r="Q153" s="281"/>
      <c r="R153" s="281"/>
      <c r="S153" s="281"/>
    </row>
    <row r="154" spans="1:29">
      <c r="A154" s="281"/>
      <c r="B154" s="281"/>
      <c r="C154" s="281"/>
      <c r="D154" s="281"/>
      <c r="E154" s="281"/>
      <c r="F154" s="281"/>
      <c r="G154" s="281"/>
      <c r="H154" s="281"/>
      <c r="I154" s="281"/>
      <c r="J154" s="281"/>
      <c r="K154" s="281"/>
      <c r="L154" s="281"/>
      <c r="M154" s="281"/>
      <c r="N154" s="281"/>
      <c r="O154" s="281"/>
      <c r="P154" s="281"/>
      <c r="Q154" s="281"/>
      <c r="R154" s="281"/>
      <c r="S154" s="281"/>
    </row>
    <row r="155" spans="1:29" ht="26.25" customHeight="1">
      <c r="A155" s="281"/>
      <c r="B155" s="281"/>
      <c r="C155" s="281"/>
      <c r="D155" s="281"/>
      <c r="E155" s="281"/>
      <c r="F155" s="281"/>
      <c r="G155" s="281"/>
      <c r="H155" s="281"/>
      <c r="I155" s="281"/>
      <c r="J155" s="281"/>
      <c r="K155" s="281"/>
      <c r="L155" s="281"/>
      <c r="M155" s="281"/>
      <c r="N155" s="281"/>
      <c r="O155" s="281"/>
      <c r="P155" s="281"/>
      <c r="Q155" s="281"/>
      <c r="R155" s="281"/>
      <c r="S155" s="281"/>
    </row>
    <row r="156" spans="1:29">
      <c r="A156" s="460" t="s">
        <v>12</v>
      </c>
      <c r="B156" s="461"/>
      <c r="C156" s="461"/>
      <c r="D156" s="461"/>
      <c r="E156" s="461"/>
      <c r="F156" s="461"/>
      <c r="G156" s="461"/>
      <c r="H156" s="461"/>
      <c r="I156" s="461"/>
      <c r="J156" s="461"/>
      <c r="K156" s="461"/>
      <c r="L156" s="461"/>
      <c r="M156" s="461"/>
      <c r="N156" s="461"/>
      <c r="O156" s="461"/>
      <c r="P156" s="461"/>
      <c r="Q156" s="461"/>
      <c r="R156" s="461"/>
      <c r="S156" s="461"/>
      <c r="T156" s="461"/>
      <c r="U156" s="461"/>
      <c r="V156" s="461"/>
    </row>
    <row r="157" spans="1:29">
      <c r="A157" s="462" t="s">
        <v>9</v>
      </c>
      <c r="B157" s="458">
        <v>2006</v>
      </c>
      <c r="C157" s="458"/>
      <c r="D157" s="458"/>
      <c r="E157" s="458">
        <v>2007</v>
      </c>
      <c r="F157" s="458"/>
      <c r="G157" s="458"/>
      <c r="H157" s="458">
        <v>2008</v>
      </c>
      <c r="I157" s="458"/>
      <c r="J157" s="458"/>
      <c r="K157" s="458">
        <v>2009</v>
      </c>
      <c r="L157" s="458"/>
      <c r="M157" s="458"/>
      <c r="N157" s="458">
        <v>2010</v>
      </c>
      <c r="O157" s="458"/>
      <c r="P157" s="458"/>
      <c r="Q157" s="523">
        <v>2011</v>
      </c>
      <c r="R157" s="524"/>
      <c r="S157" s="525"/>
      <c r="T157" s="526">
        <v>2012</v>
      </c>
      <c r="U157" s="524"/>
      <c r="V157" s="524"/>
    </row>
    <row r="158" spans="1:29">
      <c r="A158" s="463"/>
      <c r="B158" s="280" t="s">
        <v>85</v>
      </c>
      <c r="C158" s="458" t="s">
        <v>86</v>
      </c>
      <c r="D158" s="458"/>
      <c r="E158" s="280" t="s">
        <v>85</v>
      </c>
      <c r="F158" s="458" t="s">
        <v>86</v>
      </c>
      <c r="G158" s="458"/>
      <c r="H158" s="280" t="s">
        <v>85</v>
      </c>
      <c r="I158" s="458" t="s">
        <v>86</v>
      </c>
      <c r="J158" s="458"/>
      <c r="K158" s="280" t="s">
        <v>85</v>
      </c>
      <c r="L158" s="458" t="s">
        <v>86</v>
      </c>
      <c r="M158" s="458"/>
      <c r="N158" s="280" t="s">
        <v>85</v>
      </c>
      <c r="O158" s="458" t="s">
        <v>86</v>
      </c>
      <c r="P158" s="458"/>
      <c r="Q158" s="280" t="s">
        <v>85</v>
      </c>
      <c r="R158" s="458" t="s">
        <v>86</v>
      </c>
      <c r="S158" s="458"/>
      <c r="T158" s="280" t="s">
        <v>85</v>
      </c>
      <c r="U158" s="458" t="s">
        <v>86</v>
      </c>
      <c r="V158" s="458"/>
    </row>
    <row r="159" spans="1:29" ht="14.4" thickBot="1">
      <c r="A159" s="464"/>
      <c r="B159" s="37" t="s">
        <v>4</v>
      </c>
      <c r="C159" s="37" t="s">
        <v>4</v>
      </c>
      <c r="D159" s="280" t="s">
        <v>0</v>
      </c>
      <c r="E159" s="37" t="s">
        <v>4</v>
      </c>
      <c r="F159" s="37" t="s">
        <v>4</v>
      </c>
      <c r="G159" s="280" t="s">
        <v>0</v>
      </c>
      <c r="H159" s="37" t="s">
        <v>4</v>
      </c>
      <c r="I159" s="37" t="s">
        <v>4</v>
      </c>
      <c r="J159" s="280" t="s">
        <v>0</v>
      </c>
      <c r="K159" s="37" t="s">
        <v>4</v>
      </c>
      <c r="L159" s="37" t="s">
        <v>4</v>
      </c>
      <c r="M159" s="280" t="s">
        <v>0</v>
      </c>
      <c r="N159" s="37" t="s">
        <v>4</v>
      </c>
      <c r="O159" s="37" t="s">
        <v>4</v>
      </c>
      <c r="P159" s="280" t="s">
        <v>0</v>
      </c>
      <c r="Q159" s="37" t="s">
        <v>4</v>
      </c>
      <c r="R159" s="37" t="s">
        <v>4</v>
      </c>
      <c r="S159" s="280" t="s">
        <v>0</v>
      </c>
      <c r="T159" s="37" t="s">
        <v>4</v>
      </c>
      <c r="U159" s="37" t="s">
        <v>4</v>
      </c>
      <c r="V159" s="280" t="s">
        <v>0</v>
      </c>
    </row>
    <row r="160" spans="1:29" ht="33.75" customHeight="1">
      <c r="A160" s="36" t="s">
        <v>72</v>
      </c>
      <c r="B160" s="213">
        <v>6</v>
      </c>
      <c r="C160" s="213">
        <v>1</v>
      </c>
      <c r="D160" s="305">
        <f t="shared" ref="D160:D166" si="43">IF(C160=0,"",C160*100/B160)</f>
        <v>16.666666666666668</v>
      </c>
      <c r="E160" s="215">
        <v>5</v>
      </c>
      <c r="F160" s="215">
        <v>3</v>
      </c>
      <c r="G160" s="216">
        <f t="shared" ref="G160:G166" si="44">IF(F160=0,"",F160*100/E160)</f>
        <v>60</v>
      </c>
      <c r="H160" s="215">
        <v>6</v>
      </c>
      <c r="I160" s="215">
        <v>4</v>
      </c>
      <c r="J160" s="306">
        <f t="shared" ref="J160:J166" si="45">IF(I160=0,"",I160*100/H160)</f>
        <v>66.666666666666671</v>
      </c>
      <c r="K160" s="215">
        <v>9</v>
      </c>
      <c r="L160" s="215">
        <v>3</v>
      </c>
      <c r="M160" s="306">
        <f t="shared" ref="M160:M166" si="46">IF(L160=0,"",L160*100/K160)</f>
        <v>33.333333333333336</v>
      </c>
      <c r="N160" s="215">
        <v>6</v>
      </c>
      <c r="O160" s="215">
        <v>2</v>
      </c>
      <c r="P160" s="306">
        <f t="shared" ref="P160:P166" si="47">IF(O160=0,"",O160*100/N160)</f>
        <v>33.333333333333336</v>
      </c>
      <c r="Q160" s="215">
        <v>4</v>
      </c>
      <c r="R160" s="215">
        <v>3</v>
      </c>
      <c r="S160" s="216">
        <f t="shared" ref="S160:S166" si="48">IF(R160=0,"",R160*100/Q160)</f>
        <v>75</v>
      </c>
      <c r="T160" s="215">
        <v>5</v>
      </c>
      <c r="U160" s="217">
        <v>1</v>
      </c>
      <c r="V160" s="218">
        <f t="shared" ref="V160:V166" si="49">IF(U160=0,"",U160*100/T160)</f>
        <v>20</v>
      </c>
      <c r="W160" s="19"/>
      <c r="X160" s="20"/>
      <c r="Y160" s="20"/>
      <c r="Z160" s="20"/>
      <c r="AA160" s="20"/>
      <c r="AB160" s="20"/>
      <c r="AC160" s="20"/>
    </row>
    <row r="161" spans="1:29" ht="33.75" customHeight="1">
      <c r="A161" s="7" t="s">
        <v>73</v>
      </c>
      <c r="B161" s="219">
        <v>6</v>
      </c>
      <c r="C161" s="219">
        <v>1</v>
      </c>
      <c r="D161" s="307">
        <f t="shared" si="43"/>
        <v>16.666666666666668</v>
      </c>
      <c r="E161" s="221">
        <v>5</v>
      </c>
      <c r="F161" s="221">
        <v>3</v>
      </c>
      <c r="G161" s="220">
        <f t="shared" si="44"/>
        <v>60</v>
      </c>
      <c r="H161" s="221">
        <v>6</v>
      </c>
      <c r="I161" s="221">
        <v>4</v>
      </c>
      <c r="J161" s="307">
        <f t="shared" si="45"/>
        <v>66.666666666666671</v>
      </c>
      <c r="K161" s="221">
        <v>9</v>
      </c>
      <c r="L161" s="221">
        <v>3</v>
      </c>
      <c r="M161" s="307">
        <f t="shared" si="46"/>
        <v>33.333333333333336</v>
      </c>
      <c r="N161" s="221">
        <v>6</v>
      </c>
      <c r="O161" s="221">
        <v>2</v>
      </c>
      <c r="P161" s="307">
        <f t="shared" si="47"/>
        <v>33.333333333333336</v>
      </c>
      <c r="Q161" s="221">
        <v>4</v>
      </c>
      <c r="R161" s="221">
        <v>1</v>
      </c>
      <c r="S161" s="220">
        <f t="shared" si="48"/>
        <v>25</v>
      </c>
      <c r="T161" s="221">
        <v>5</v>
      </c>
      <c r="U161" s="222">
        <v>1</v>
      </c>
      <c r="V161" s="223">
        <f t="shared" si="49"/>
        <v>20</v>
      </c>
      <c r="W161" s="19"/>
      <c r="X161" s="20"/>
      <c r="Y161" s="20"/>
      <c r="Z161" s="20"/>
      <c r="AA161" s="20"/>
      <c r="AB161" s="20"/>
      <c r="AC161" s="20"/>
    </row>
    <row r="162" spans="1:29" ht="35.25" customHeight="1">
      <c r="A162" s="7" t="s">
        <v>75</v>
      </c>
      <c r="B162" s="207">
        <f>IF(C160=0,"",C160)</f>
        <v>1</v>
      </c>
      <c r="C162" s="219">
        <v>0</v>
      </c>
      <c r="D162" s="220" t="str">
        <f t="shared" si="43"/>
        <v/>
      </c>
      <c r="E162" s="220">
        <f>IF(F160=0,"",F160)</f>
        <v>3</v>
      </c>
      <c r="F162" s="221">
        <v>1</v>
      </c>
      <c r="G162" s="307">
        <f t="shared" si="44"/>
        <v>33.333333333333336</v>
      </c>
      <c r="H162" s="220">
        <f>IF(I160=0,"",I160)</f>
        <v>4</v>
      </c>
      <c r="I162" s="221">
        <v>2</v>
      </c>
      <c r="J162" s="220">
        <f t="shared" si="45"/>
        <v>50</v>
      </c>
      <c r="K162" s="220">
        <f>IF(L160=0,"",L160)</f>
        <v>3</v>
      </c>
      <c r="L162" s="221">
        <v>2</v>
      </c>
      <c r="M162" s="307">
        <f t="shared" si="46"/>
        <v>66.666666666666671</v>
      </c>
      <c r="N162" s="220">
        <f>IF(O160=0,"",O160)</f>
        <v>2</v>
      </c>
      <c r="O162" s="221">
        <v>2</v>
      </c>
      <c r="P162" s="220">
        <f t="shared" si="47"/>
        <v>100</v>
      </c>
      <c r="Q162" s="220">
        <f>IF(R160=0,"",R160)</f>
        <v>3</v>
      </c>
      <c r="R162" s="221">
        <v>1</v>
      </c>
      <c r="S162" s="307">
        <f t="shared" si="48"/>
        <v>33.333333333333336</v>
      </c>
      <c r="T162" s="220">
        <f>IF(U160=0,"",U160)</f>
        <v>1</v>
      </c>
      <c r="U162" s="222">
        <v>1</v>
      </c>
      <c r="V162" s="223">
        <f t="shared" si="49"/>
        <v>100</v>
      </c>
      <c r="W162" s="19"/>
      <c r="X162" s="20"/>
      <c r="Y162" s="20"/>
      <c r="Z162" s="20"/>
      <c r="AA162" s="20"/>
      <c r="AB162" s="20"/>
      <c r="AC162" s="20"/>
    </row>
    <row r="163" spans="1:29" ht="41.25" customHeight="1">
      <c r="A163" s="7" t="s">
        <v>63</v>
      </c>
      <c r="B163" s="207">
        <f>IF(C161=0,"",C161)</f>
        <v>1</v>
      </c>
      <c r="C163" s="219">
        <v>0</v>
      </c>
      <c r="D163" s="220" t="str">
        <f t="shared" si="43"/>
        <v/>
      </c>
      <c r="E163" s="220">
        <f>IF(F161=0,"",F161)</f>
        <v>3</v>
      </c>
      <c r="F163" s="221">
        <v>1</v>
      </c>
      <c r="G163" s="307">
        <f t="shared" si="44"/>
        <v>33.333333333333336</v>
      </c>
      <c r="H163" s="220">
        <f>IF(I161=0,"",I161)</f>
        <v>4</v>
      </c>
      <c r="I163" s="221">
        <v>2</v>
      </c>
      <c r="J163" s="220">
        <f t="shared" si="45"/>
        <v>50</v>
      </c>
      <c r="K163" s="220">
        <f>IF(L161=0,"",L161)</f>
        <v>3</v>
      </c>
      <c r="L163" s="221">
        <v>2</v>
      </c>
      <c r="M163" s="307">
        <f t="shared" si="46"/>
        <v>66.666666666666671</v>
      </c>
      <c r="N163" s="220">
        <f>IF(O161=0,"",O161)</f>
        <v>2</v>
      </c>
      <c r="O163" s="221">
        <v>2</v>
      </c>
      <c r="P163" s="220">
        <f t="shared" si="47"/>
        <v>100</v>
      </c>
      <c r="Q163" s="220">
        <f>IF(R161=0,"",R161)</f>
        <v>1</v>
      </c>
      <c r="R163" s="221">
        <v>1</v>
      </c>
      <c r="S163" s="220">
        <f t="shared" si="48"/>
        <v>100</v>
      </c>
      <c r="T163" s="220">
        <f>IF(U161=0,"",U161)</f>
        <v>1</v>
      </c>
      <c r="U163" s="222">
        <v>1</v>
      </c>
      <c r="V163" s="223">
        <f t="shared" si="49"/>
        <v>100</v>
      </c>
      <c r="W163" s="21"/>
      <c r="X163" s="22"/>
      <c r="Y163" s="22"/>
      <c r="Z163" s="22"/>
      <c r="AA163" s="22"/>
      <c r="AB163" s="22"/>
    </row>
    <row r="164" spans="1:29" ht="32.25" customHeight="1">
      <c r="A164" s="7" t="s">
        <v>60</v>
      </c>
      <c r="B164" s="219"/>
      <c r="C164" s="219"/>
      <c r="D164" s="220" t="str">
        <f t="shared" si="43"/>
        <v/>
      </c>
      <c r="E164" s="221"/>
      <c r="F164" s="221"/>
      <c r="G164" s="220" t="str">
        <f t="shared" si="44"/>
        <v/>
      </c>
      <c r="H164" s="221"/>
      <c r="I164" s="221"/>
      <c r="J164" s="220" t="str">
        <f t="shared" si="45"/>
        <v/>
      </c>
      <c r="K164" s="221"/>
      <c r="L164" s="221"/>
      <c r="M164" s="220" t="str">
        <f t="shared" si="46"/>
        <v/>
      </c>
      <c r="N164" s="221"/>
      <c r="O164" s="221"/>
      <c r="P164" s="220" t="str">
        <f t="shared" si="47"/>
        <v/>
      </c>
      <c r="Q164" s="221"/>
      <c r="R164" s="221"/>
      <c r="S164" s="220" t="str">
        <f t="shared" si="48"/>
        <v/>
      </c>
      <c r="T164" s="221"/>
      <c r="U164" s="222"/>
      <c r="V164" s="223" t="str">
        <f t="shared" si="49"/>
        <v/>
      </c>
    </row>
    <row r="165" spans="1:29" ht="46.5" customHeight="1">
      <c r="A165" s="7" t="s">
        <v>76</v>
      </c>
      <c r="B165" s="219"/>
      <c r="C165" s="219"/>
      <c r="D165" s="220" t="str">
        <f t="shared" si="43"/>
        <v/>
      </c>
      <c r="E165" s="221"/>
      <c r="F165" s="221"/>
      <c r="G165" s="220" t="str">
        <f t="shared" si="44"/>
        <v/>
      </c>
      <c r="H165" s="221"/>
      <c r="I165" s="221"/>
      <c r="J165" s="220" t="str">
        <f t="shared" si="45"/>
        <v/>
      </c>
      <c r="K165" s="221"/>
      <c r="L165" s="221"/>
      <c r="M165" s="220" t="str">
        <f t="shared" si="46"/>
        <v/>
      </c>
      <c r="N165" s="221"/>
      <c r="O165" s="221"/>
      <c r="P165" s="220" t="str">
        <f t="shared" si="47"/>
        <v/>
      </c>
      <c r="Q165" s="221"/>
      <c r="R165" s="221"/>
      <c r="S165" s="220" t="str">
        <f t="shared" si="48"/>
        <v/>
      </c>
      <c r="T165" s="221"/>
      <c r="U165" s="222"/>
      <c r="V165" s="223" t="str">
        <f t="shared" si="49"/>
        <v/>
      </c>
    </row>
    <row r="166" spans="1:29" ht="42" customHeight="1">
      <c r="A166" s="8" t="s">
        <v>77</v>
      </c>
      <c r="B166" s="224"/>
      <c r="C166" s="224"/>
      <c r="D166" s="225" t="str">
        <f t="shared" si="43"/>
        <v/>
      </c>
      <c r="E166" s="226"/>
      <c r="F166" s="226"/>
      <c r="G166" s="225" t="str">
        <f t="shared" si="44"/>
        <v/>
      </c>
      <c r="H166" s="226"/>
      <c r="I166" s="226"/>
      <c r="J166" s="225" t="str">
        <f t="shared" si="45"/>
        <v/>
      </c>
      <c r="K166" s="226"/>
      <c r="L166" s="226"/>
      <c r="M166" s="225" t="str">
        <f t="shared" si="46"/>
        <v/>
      </c>
      <c r="N166" s="226"/>
      <c r="O166" s="226"/>
      <c r="P166" s="225" t="str">
        <f t="shared" si="47"/>
        <v/>
      </c>
      <c r="Q166" s="226"/>
      <c r="R166" s="226"/>
      <c r="S166" s="225" t="str">
        <f t="shared" si="48"/>
        <v/>
      </c>
      <c r="T166" s="226"/>
      <c r="U166" s="227"/>
      <c r="V166" s="228" t="str">
        <f t="shared" si="49"/>
        <v/>
      </c>
    </row>
    <row r="167" spans="1:29" ht="28.5" customHeight="1">
      <c r="A167" s="452" t="s">
        <v>89</v>
      </c>
      <c r="B167" s="452"/>
      <c r="C167" s="452"/>
      <c r="D167" s="452"/>
      <c r="E167" s="452"/>
      <c r="F167" s="452"/>
      <c r="G167" s="452"/>
      <c r="H167" s="452"/>
      <c r="I167" s="452"/>
      <c r="J167" s="452"/>
      <c r="K167" s="452"/>
      <c r="L167" s="452"/>
      <c r="M167" s="452"/>
      <c r="N167" s="452"/>
      <c r="O167" s="452"/>
      <c r="P167" s="452"/>
      <c r="Q167" s="452"/>
      <c r="R167" s="452"/>
      <c r="S167" s="452"/>
      <c r="T167" s="452"/>
      <c r="U167" s="452"/>
      <c r="V167" s="452"/>
    </row>
    <row r="168" spans="1:29">
      <c r="A168" s="453" t="s">
        <v>87</v>
      </c>
      <c r="B168" s="453"/>
      <c r="C168" s="453"/>
      <c r="D168" s="453"/>
      <c r="E168" s="453"/>
      <c r="F168" s="453"/>
      <c r="G168" s="453"/>
      <c r="H168" s="453"/>
      <c r="I168" s="453"/>
      <c r="J168" s="453"/>
      <c r="K168" s="453"/>
      <c r="L168" s="453"/>
      <c r="M168" s="453"/>
      <c r="N168" s="453"/>
      <c r="O168" s="453"/>
      <c r="P168" s="453"/>
      <c r="Q168" s="453"/>
      <c r="R168" s="453"/>
      <c r="S168" s="453"/>
      <c r="T168" s="453"/>
      <c r="U168" s="453"/>
      <c r="V168" s="453"/>
    </row>
    <row r="169" spans="1:29" s="13" customFormat="1">
      <c r="A169" s="454" t="s">
        <v>88</v>
      </c>
      <c r="B169" s="454"/>
      <c r="C169" s="454"/>
      <c r="D169" s="454"/>
      <c r="E169" s="454"/>
      <c r="F169" s="454"/>
      <c r="G169" s="454"/>
      <c r="H169" s="454"/>
      <c r="I169" s="454"/>
      <c r="J169" s="454"/>
      <c r="K169" s="454"/>
      <c r="L169" s="454"/>
      <c r="M169" s="454"/>
      <c r="N169" s="454"/>
      <c r="O169" s="454"/>
      <c r="P169" s="454"/>
      <c r="Q169" s="454"/>
      <c r="R169" s="454"/>
      <c r="S169" s="454"/>
      <c r="T169" s="454"/>
      <c r="U169" s="454"/>
      <c r="V169" s="454"/>
    </row>
    <row r="170" spans="1:29" s="13" customFormat="1"/>
  </sheetData>
  <mergeCells count="93">
    <mergeCell ref="A8:D8"/>
    <mergeCell ref="E8:M8"/>
    <mergeCell ref="B2:N2"/>
    <mergeCell ref="A6:D6"/>
    <mergeCell ref="E6:M6"/>
    <mergeCell ref="A7:D7"/>
    <mergeCell ref="E7:M7"/>
    <mergeCell ref="F69:N69"/>
    <mergeCell ref="I46:M46"/>
    <mergeCell ref="A9:D9"/>
    <mergeCell ref="E9:M9"/>
    <mergeCell ref="A10:D10"/>
    <mergeCell ref="E10:M10"/>
    <mergeCell ref="A11:D11"/>
    <mergeCell ref="E11:M11"/>
    <mergeCell ref="I30:M30"/>
    <mergeCell ref="I33:M33"/>
    <mergeCell ref="I36:M36"/>
    <mergeCell ref="I40:M40"/>
    <mergeCell ref="I43:M43"/>
    <mergeCell ref="D49:E49"/>
    <mergeCell ref="F49:G49"/>
    <mergeCell ref="H49:I49"/>
    <mergeCell ref="J49:K49"/>
    <mergeCell ref="D50:E50"/>
    <mergeCell ref="F50:G50"/>
    <mergeCell ref="H50:I50"/>
    <mergeCell ref="J50:K50"/>
    <mergeCell ref="A83:A84"/>
    <mergeCell ref="A92:A93"/>
    <mergeCell ref="R52:U52"/>
    <mergeCell ref="S56:U56"/>
    <mergeCell ref="V56:V57"/>
    <mergeCell ref="B57:B58"/>
    <mergeCell ref="C57:C58"/>
    <mergeCell ref="D57:D58"/>
    <mergeCell ref="E57:G57"/>
    <mergeCell ref="S57:U57"/>
    <mergeCell ref="S58:U58"/>
    <mergeCell ref="V58:V59"/>
    <mergeCell ref="I59:M59"/>
    <mergeCell ref="S59:U59"/>
    <mergeCell ref="A68:N68"/>
    <mergeCell ref="A69:E69"/>
    <mergeCell ref="A73:E73"/>
    <mergeCell ref="F73:N73"/>
    <mergeCell ref="A74:E74"/>
    <mergeCell ref="F74:N74"/>
    <mergeCell ref="A81:V81"/>
    <mergeCell ref="A70:E70"/>
    <mergeCell ref="F70:N70"/>
    <mergeCell ref="A123:O123"/>
    <mergeCell ref="A124:A125"/>
    <mergeCell ref="B124:C124"/>
    <mergeCell ref="D124:E124"/>
    <mergeCell ref="F124:G124"/>
    <mergeCell ref="H124:I124"/>
    <mergeCell ref="J124:K124"/>
    <mergeCell ref="L124:M124"/>
    <mergeCell ref="N124:O124"/>
    <mergeCell ref="A107:A108"/>
    <mergeCell ref="A71:E71"/>
    <mergeCell ref="F71:N71"/>
    <mergeCell ref="A72:E72"/>
    <mergeCell ref="F72:N72"/>
    <mergeCell ref="N140:O140"/>
    <mergeCell ref="A142:S142"/>
    <mergeCell ref="A143:S143"/>
    <mergeCell ref="A156:V156"/>
    <mergeCell ref="A157:A159"/>
    <mergeCell ref="B157:D157"/>
    <mergeCell ref="E157:G157"/>
    <mergeCell ref="H157:J157"/>
    <mergeCell ref="K157:M157"/>
    <mergeCell ref="N157:P157"/>
    <mergeCell ref="B140:C140"/>
    <mergeCell ref="D140:E140"/>
    <mergeCell ref="F140:G140"/>
    <mergeCell ref="H140:I140"/>
    <mergeCell ref="J140:K140"/>
    <mergeCell ref="L140:M140"/>
    <mergeCell ref="A167:V167"/>
    <mergeCell ref="A168:V168"/>
    <mergeCell ref="A169:V169"/>
    <mergeCell ref="Q157:S157"/>
    <mergeCell ref="T157:V157"/>
    <mergeCell ref="C158:D158"/>
    <mergeCell ref="F158:G158"/>
    <mergeCell ref="I158:J158"/>
    <mergeCell ref="L158:M158"/>
    <mergeCell ref="O158:P158"/>
    <mergeCell ref="R158:S158"/>
    <mergeCell ref="U158:V158"/>
  </mergeCells>
  <dataValidations count="5">
    <dataValidation type="whole" allowBlank="1" showInputMessage="1" showErrorMessage="1" sqref="P59">
      <formula1>1</formula1>
      <formula2>4</formula2>
    </dataValidation>
    <dataValidation type="whole" showInputMessage="1" showErrorMessage="1" errorTitle="Validar" error="Se debe declarar valores numéricos que estén en el rango de 0 a 999999" sqref="B120 R98:R104 C94:C96 R94:R96 F98:F106 F94:F96 I94:I96 L94:L96 F120 N120 C98:C104 J120 U94:U96 O98:O104 D120 H120 L120 L98:L106 I98:I104 H105:H106 O94:O96 J105:J106 N105:N106 B105:B106 D105:D106 U98:U104">
      <formula1>0</formula1>
      <formula2>999999</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L137:L139 J137:J139 H137:H139 F137:F139 B139 D139 N126:N130 L126:L130 B126:B130 D126:D130 F126:F130 H126:H130 J126:J130 N137:N139">
      <formula1>0</formula1>
      <formula2>666666</formula2>
    </dataValidation>
    <dataValidation type="whole" showInputMessage="1" showErrorMessage="1" errorTitle="Validar" error="Se debe declarar valores numéricos que estén en el rango de 0 a 99999999" sqref="K160:L166 V85:V86 S85:S86 P85:P86 M85:M86 J85:J86 G85:G86 D85:D86 E160:F166 T160:U166 N160:O166 Q160:R166 C160:C166 B160:B161 B163:B166 H160:I166 D89:V89">
      <formula1>0</formula1>
      <formula2>999999</formula2>
    </dataValidation>
  </dataValidations>
  <printOptions horizontalCentered="1"/>
  <pageMargins left="0.39370078740157483" right="0.39370078740157483" top="0.39370078740157483" bottom="0.39370078740157483" header="0" footer="0"/>
  <pageSetup scale="53" orientation="landscape" r:id="rId1"/>
  <headerFooter alignWithMargins="0"/>
  <rowBreaks count="2" manualBreakCount="2">
    <brk id="80" max="21" man="1"/>
    <brk id="155" max="21" man="1"/>
  </rowBreaks>
  <drawing r:id="rId2"/>
  <legacyDrawing r:id="rId3"/>
</worksheet>
</file>

<file path=xl/worksheets/sheet6.xml><?xml version="1.0" encoding="utf-8"?>
<worksheet xmlns="http://schemas.openxmlformats.org/spreadsheetml/2006/main" xmlns:r="http://schemas.openxmlformats.org/officeDocument/2006/relationships">
  <dimension ref="A1:V161"/>
  <sheetViews>
    <sheetView tabSelected="1" view="pageBreakPreview" topLeftCell="A108" zoomScale="60" zoomScaleNormal="100" workbookViewId="0">
      <selection activeCell="P62" sqref="P62"/>
    </sheetView>
  </sheetViews>
  <sheetFormatPr baseColWidth="10" defaultRowHeight="14.4"/>
  <cols>
    <col min="1" max="1" width="40.109375" style="309" customWidth="1"/>
    <col min="2" max="2" width="11.33203125" style="309" customWidth="1"/>
    <col min="3" max="3" width="14.5546875" style="309" customWidth="1"/>
    <col min="4" max="4" width="12" style="309" customWidth="1"/>
    <col min="5" max="5" width="13" style="309" customWidth="1"/>
    <col min="6" max="6" width="11.33203125" style="309" customWidth="1"/>
    <col min="7" max="7" width="14.33203125" style="309" customWidth="1"/>
    <col min="8" max="8" width="8.88671875" style="309" customWidth="1"/>
    <col min="9" max="9" width="13.88671875" style="309" customWidth="1"/>
    <col min="10" max="10" width="8.88671875" style="309" customWidth="1"/>
    <col min="11" max="11" width="10.109375" style="309" customWidth="1"/>
    <col min="12" max="15" width="8.88671875" style="309" customWidth="1"/>
    <col min="16" max="16" width="11.5546875" style="309" customWidth="1"/>
    <col min="17" max="22" width="8.88671875" style="309" customWidth="1"/>
    <col min="23" max="16384" width="11.5546875" style="309"/>
  </cols>
  <sheetData>
    <row r="1" spans="1:22">
      <c r="A1" s="308"/>
      <c r="B1" s="308"/>
      <c r="C1" s="308"/>
      <c r="D1" s="308"/>
      <c r="E1" s="308"/>
      <c r="F1" s="308"/>
      <c r="G1" s="308"/>
      <c r="H1" s="308"/>
      <c r="I1" s="308"/>
      <c r="J1" s="308"/>
      <c r="K1" s="308"/>
      <c r="L1" s="308"/>
      <c r="M1" s="308"/>
      <c r="N1" s="308"/>
      <c r="O1" s="308"/>
      <c r="P1" s="308"/>
      <c r="Q1" s="308"/>
      <c r="R1" s="308"/>
      <c r="S1" s="308"/>
      <c r="T1" s="308"/>
      <c r="U1" s="308"/>
      <c r="V1" s="308"/>
    </row>
    <row r="2" spans="1:22" ht="15.6">
      <c r="A2" s="308"/>
      <c r="B2" s="628" t="s">
        <v>99</v>
      </c>
      <c r="C2" s="628"/>
      <c r="D2" s="628"/>
      <c r="E2" s="628"/>
      <c r="F2" s="628"/>
      <c r="G2" s="628"/>
      <c r="H2" s="628"/>
      <c r="I2" s="628"/>
      <c r="J2" s="628"/>
      <c r="K2" s="628"/>
      <c r="L2" s="628"/>
      <c r="M2" s="628"/>
      <c r="N2" s="628"/>
      <c r="O2" s="308"/>
      <c r="P2" s="308"/>
      <c r="Q2" s="308"/>
      <c r="R2" s="308"/>
      <c r="S2" s="308"/>
      <c r="T2" s="308"/>
      <c r="U2" s="308"/>
      <c r="V2" s="308"/>
    </row>
    <row r="3" spans="1:22">
      <c r="A3" s="308"/>
      <c r="B3" s="310"/>
      <c r="C3" s="308"/>
      <c r="D3" s="308"/>
      <c r="E3" s="308"/>
      <c r="F3" s="308"/>
      <c r="G3" s="308"/>
      <c r="H3" s="308"/>
      <c r="I3" s="308"/>
      <c r="J3" s="308"/>
      <c r="K3" s="308"/>
      <c r="L3" s="308"/>
      <c r="M3" s="308"/>
      <c r="N3" s="308"/>
      <c r="O3" s="308"/>
      <c r="P3" s="308"/>
      <c r="Q3" s="308"/>
      <c r="R3" s="308"/>
      <c r="S3" s="308"/>
      <c r="T3" s="308"/>
      <c r="U3" s="308"/>
      <c r="V3" s="308"/>
    </row>
    <row r="4" spans="1:22">
      <c r="A4" s="308"/>
      <c r="B4" s="308"/>
      <c r="C4" s="308"/>
      <c r="D4" s="308"/>
      <c r="E4" s="308"/>
      <c r="F4" s="308"/>
      <c r="G4" s="308"/>
      <c r="H4" s="308"/>
      <c r="I4" s="308"/>
      <c r="J4" s="308"/>
      <c r="K4" s="308"/>
      <c r="L4" s="308"/>
      <c r="M4" s="308"/>
      <c r="N4" s="308"/>
      <c r="O4" s="308"/>
      <c r="P4" s="308"/>
      <c r="Q4" s="308"/>
      <c r="R4" s="308"/>
      <c r="S4" s="308"/>
      <c r="T4" s="308"/>
      <c r="U4" s="308"/>
      <c r="V4" s="308"/>
    </row>
    <row r="5" spans="1:22">
      <c r="A5" s="308"/>
      <c r="B5" s="308"/>
      <c r="C5" s="308"/>
      <c r="D5" s="308"/>
      <c r="E5" s="308"/>
      <c r="F5" s="308"/>
      <c r="G5" s="308"/>
      <c r="H5" s="308"/>
      <c r="I5" s="308"/>
      <c r="J5" s="308"/>
      <c r="K5" s="308"/>
      <c r="L5" s="308"/>
      <c r="M5" s="308"/>
      <c r="N5" s="308"/>
      <c r="O5" s="308"/>
      <c r="P5" s="308"/>
      <c r="Q5" s="308"/>
      <c r="R5" s="308"/>
      <c r="S5" s="308"/>
      <c r="T5" s="308"/>
      <c r="U5" s="308"/>
      <c r="V5" s="308"/>
    </row>
    <row r="6" spans="1:22">
      <c r="A6" s="629" t="s">
        <v>13</v>
      </c>
      <c r="B6" s="630"/>
      <c r="C6" s="631" t="s">
        <v>186</v>
      </c>
      <c r="D6" s="632"/>
      <c r="E6" s="632"/>
      <c r="F6" s="632"/>
      <c r="G6" s="633"/>
      <c r="H6" s="633"/>
      <c r="I6" s="633"/>
      <c r="J6" s="633"/>
      <c r="K6" s="633"/>
      <c r="L6" s="633"/>
      <c r="M6" s="633"/>
      <c r="N6" s="634"/>
      <c r="O6" s="311"/>
      <c r="P6" s="311"/>
      <c r="Q6" s="311"/>
      <c r="R6" s="311"/>
      <c r="S6" s="311"/>
      <c r="T6" s="311"/>
      <c r="U6" s="311"/>
      <c r="V6" s="311"/>
    </row>
    <row r="7" spans="1:22">
      <c r="A7" s="622" t="s">
        <v>14</v>
      </c>
      <c r="B7" s="623"/>
      <c r="C7" s="624" t="s">
        <v>187</v>
      </c>
      <c r="D7" s="625"/>
      <c r="E7" s="625"/>
      <c r="F7" s="625"/>
      <c r="G7" s="626"/>
      <c r="H7" s="626"/>
      <c r="I7" s="626"/>
      <c r="J7" s="626"/>
      <c r="K7" s="626"/>
      <c r="L7" s="626"/>
      <c r="M7" s="626"/>
      <c r="N7" s="627"/>
      <c r="O7" s="311"/>
      <c r="P7" s="311"/>
      <c r="Q7" s="311"/>
      <c r="R7" s="311"/>
      <c r="S7" s="311"/>
      <c r="T7" s="311"/>
      <c r="U7" s="311"/>
      <c r="V7" s="311"/>
    </row>
    <row r="8" spans="1:22">
      <c r="A8" s="622" t="s">
        <v>15</v>
      </c>
      <c r="B8" s="623"/>
      <c r="C8" s="624" t="s">
        <v>132</v>
      </c>
      <c r="D8" s="625"/>
      <c r="E8" s="625"/>
      <c r="F8" s="625"/>
      <c r="G8" s="626"/>
      <c r="H8" s="626"/>
      <c r="I8" s="626"/>
      <c r="J8" s="626"/>
      <c r="K8" s="626"/>
      <c r="L8" s="626"/>
      <c r="M8" s="626"/>
      <c r="N8" s="627"/>
      <c r="O8" s="311"/>
      <c r="P8" s="311"/>
      <c r="Q8" s="311"/>
      <c r="R8" s="311"/>
      <c r="S8" s="311"/>
      <c r="T8" s="311"/>
      <c r="U8" s="311"/>
      <c r="V8" s="311"/>
    </row>
    <row r="9" spans="1:22">
      <c r="A9" s="622" t="s">
        <v>16</v>
      </c>
      <c r="B9" s="623"/>
      <c r="C9" s="624" t="s">
        <v>130</v>
      </c>
      <c r="D9" s="625"/>
      <c r="E9" s="625"/>
      <c r="F9" s="625"/>
      <c r="G9" s="626"/>
      <c r="H9" s="626"/>
      <c r="I9" s="626"/>
      <c r="J9" s="626"/>
      <c r="K9" s="626"/>
      <c r="L9" s="626"/>
      <c r="M9" s="626"/>
      <c r="N9" s="627"/>
      <c r="O9" s="311"/>
      <c r="P9" s="311"/>
      <c r="Q9" s="311"/>
      <c r="R9" s="311"/>
      <c r="S9" s="311"/>
      <c r="T9" s="311"/>
      <c r="U9" s="311"/>
      <c r="V9" s="311"/>
    </row>
    <row r="10" spans="1:22">
      <c r="A10" s="622" t="s">
        <v>17</v>
      </c>
      <c r="B10" s="623"/>
      <c r="C10" s="624" t="s">
        <v>133</v>
      </c>
      <c r="D10" s="625"/>
      <c r="E10" s="625"/>
      <c r="F10" s="625"/>
      <c r="G10" s="626"/>
      <c r="H10" s="626"/>
      <c r="I10" s="626"/>
      <c r="J10" s="626"/>
      <c r="K10" s="626"/>
      <c r="L10" s="626"/>
      <c r="M10" s="626"/>
      <c r="N10" s="627"/>
      <c r="O10" s="311"/>
      <c r="P10" s="311"/>
      <c r="Q10" s="311"/>
      <c r="R10" s="311"/>
      <c r="S10" s="311"/>
      <c r="T10" s="311"/>
      <c r="U10" s="311"/>
      <c r="V10" s="311"/>
    </row>
    <row r="11" spans="1:22">
      <c r="A11" s="616" t="s">
        <v>103</v>
      </c>
      <c r="B11" s="617"/>
      <c r="C11" s="618" t="s">
        <v>131</v>
      </c>
      <c r="D11" s="619"/>
      <c r="E11" s="619"/>
      <c r="F11" s="619"/>
      <c r="G11" s="620"/>
      <c r="H11" s="620"/>
      <c r="I11" s="620"/>
      <c r="J11" s="620"/>
      <c r="K11" s="620"/>
      <c r="L11" s="620"/>
      <c r="M11" s="620"/>
      <c r="N11" s="621"/>
      <c r="O11" s="311"/>
      <c r="P11" s="311"/>
      <c r="Q11" s="311"/>
      <c r="R11" s="311"/>
      <c r="S11" s="311"/>
      <c r="T11" s="311"/>
      <c r="U11" s="311"/>
      <c r="V11" s="311"/>
    </row>
    <row r="12" spans="1:22">
      <c r="A12" s="308"/>
      <c r="B12" s="308"/>
      <c r="C12" s="308"/>
      <c r="D12" s="308"/>
      <c r="E12" s="308"/>
      <c r="F12" s="308"/>
      <c r="G12" s="308"/>
      <c r="H12" s="308"/>
      <c r="I12" s="308"/>
      <c r="J12" s="308"/>
      <c r="K12" s="308"/>
      <c r="L12" s="308"/>
      <c r="M12" s="308"/>
      <c r="N12" s="308"/>
      <c r="O12" s="308"/>
      <c r="P12" s="308"/>
      <c r="Q12" s="308"/>
      <c r="R12" s="308"/>
      <c r="S12" s="308"/>
      <c r="T12" s="308"/>
      <c r="U12" s="308"/>
      <c r="V12" s="308"/>
    </row>
    <row r="13" spans="1:22">
      <c r="A13" s="312" t="s">
        <v>18</v>
      </c>
      <c r="B13" s="308"/>
      <c r="C13" s="308"/>
      <c r="D13" s="308"/>
      <c r="E13" s="308"/>
      <c r="F13" s="308"/>
      <c r="G13" s="308"/>
      <c r="H13" s="308"/>
      <c r="I13" s="308"/>
      <c r="J13" s="308"/>
      <c r="K13" s="308"/>
      <c r="L13" s="308"/>
      <c r="M13" s="308"/>
      <c r="N13" s="308"/>
      <c r="O13" s="308"/>
      <c r="P13" s="308"/>
      <c r="Q13" s="308"/>
      <c r="R13" s="308"/>
      <c r="S13" s="308"/>
      <c r="T13" s="308"/>
      <c r="U13" s="308"/>
      <c r="V13" s="308"/>
    </row>
    <row r="14" spans="1:22">
      <c r="A14" s="308"/>
      <c r="B14" s="308"/>
      <c r="C14" s="308"/>
      <c r="D14" s="308"/>
      <c r="E14" s="308"/>
      <c r="F14" s="308"/>
      <c r="G14" s="308"/>
      <c r="H14" s="308"/>
      <c r="I14" s="308"/>
      <c r="J14" s="308"/>
      <c r="K14" s="308"/>
      <c r="L14" s="308"/>
      <c r="M14" s="308"/>
      <c r="N14" s="308"/>
      <c r="O14" s="308"/>
      <c r="P14" s="308"/>
      <c r="Q14" s="308"/>
      <c r="R14" s="308"/>
      <c r="S14" s="308"/>
      <c r="T14" s="308"/>
      <c r="U14" s="308"/>
      <c r="V14" s="308"/>
    </row>
    <row r="15" spans="1:22">
      <c r="A15" s="308"/>
      <c r="B15" s="313" t="s">
        <v>100</v>
      </c>
      <c r="C15" s="313" t="s">
        <v>19</v>
      </c>
      <c r="D15" s="313" t="s">
        <v>20</v>
      </c>
      <c r="E15" s="313" t="s">
        <v>21</v>
      </c>
      <c r="F15" s="313" t="s">
        <v>22</v>
      </c>
      <c r="G15" s="313" t="s">
        <v>23</v>
      </c>
      <c r="H15" s="308"/>
      <c r="I15" s="308"/>
      <c r="J15" s="308"/>
      <c r="K15" s="308"/>
      <c r="L15" s="308"/>
      <c r="M15" s="308"/>
      <c r="N15" s="308"/>
      <c r="O15" s="308"/>
      <c r="P15" s="308"/>
      <c r="Q15" s="308"/>
      <c r="R15" s="308"/>
      <c r="S15" s="308"/>
      <c r="T15" s="308"/>
      <c r="U15" s="308"/>
      <c r="V15" s="308"/>
    </row>
    <row r="16" spans="1:22">
      <c r="A16" s="314" t="s">
        <v>24</v>
      </c>
      <c r="B16" s="315"/>
      <c r="C16" s="315"/>
      <c r="D16" s="315" t="s">
        <v>136</v>
      </c>
      <c r="E16" s="315"/>
      <c r="F16" s="315"/>
      <c r="G16" s="315"/>
      <c r="H16" s="308"/>
      <c r="I16" s="308"/>
      <c r="J16" s="308"/>
      <c r="K16" s="308"/>
      <c r="L16" s="308"/>
      <c r="M16" s="308"/>
      <c r="N16" s="308"/>
      <c r="O16" s="308"/>
      <c r="P16" s="308"/>
      <c r="Q16" s="308"/>
      <c r="R16" s="308"/>
      <c r="S16" s="308"/>
      <c r="T16" s="308"/>
      <c r="U16" s="308"/>
      <c r="V16" s="308"/>
    </row>
    <row r="17" spans="1:22">
      <c r="A17" s="308"/>
      <c r="B17" s="308"/>
      <c r="C17" s="308"/>
      <c r="D17" s="308"/>
      <c r="E17" s="308"/>
      <c r="F17" s="308"/>
      <c r="G17" s="308"/>
      <c r="H17" s="308"/>
      <c r="I17" s="308"/>
      <c r="J17" s="308"/>
      <c r="K17" s="308"/>
      <c r="L17" s="308"/>
      <c r="M17" s="308"/>
      <c r="N17" s="308"/>
      <c r="O17" s="308"/>
      <c r="P17" s="308"/>
      <c r="Q17" s="308"/>
      <c r="R17" s="308"/>
      <c r="S17" s="308"/>
      <c r="T17" s="308"/>
      <c r="U17" s="308"/>
      <c r="V17" s="308"/>
    </row>
    <row r="18" spans="1:22">
      <c r="A18" s="308"/>
      <c r="B18" s="313" t="s">
        <v>28</v>
      </c>
      <c r="C18" s="313" t="s">
        <v>29</v>
      </c>
      <c r="D18" s="313" t="s">
        <v>30</v>
      </c>
      <c r="E18" s="313" t="s">
        <v>84</v>
      </c>
      <c r="F18" s="308"/>
      <c r="G18" s="308"/>
      <c r="H18" s="308"/>
      <c r="I18" s="308"/>
      <c r="J18" s="308"/>
      <c r="K18" s="308"/>
      <c r="L18" s="308"/>
      <c r="M18" s="308"/>
      <c r="N18" s="308"/>
      <c r="O18" s="308"/>
      <c r="P18" s="308"/>
      <c r="Q18" s="308"/>
      <c r="R18" s="308"/>
      <c r="S18" s="308"/>
      <c r="T18" s="308"/>
      <c r="U18" s="308"/>
      <c r="V18" s="308"/>
    </row>
    <row r="19" spans="1:22">
      <c r="A19" s="316" t="s">
        <v>31</v>
      </c>
      <c r="B19" s="317"/>
      <c r="C19" s="317"/>
      <c r="D19" s="315" t="s">
        <v>136</v>
      </c>
      <c r="E19" s="318"/>
      <c r="F19" s="308"/>
      <c r="G19" s="308"/>
      <c r="H19" s="308"/>
      <c r="I19" s="308"/>
      <c r="J19" s="308"/>
      <c r="K19" s="308"/>
      <c r="L19" s="308"/>
      <c r="M19" s="308"/>
      <c r="N19" s="308"/>
      <c r="O19" s="308"/>
      <c r="P19" s="308"/>
      <c r="Q19" s="308"/>
      <c r="R19" s="308"/>
      <c r="S19" s="308"/>
      <c r="T19" s="308"/>
      <c r="U19" s="308"/>
      <c r="V19" s="308"/>
    </row>
    <row r="20" spans="1:22">
      <c r="A20" s="308"/>
      <c r="B20" s="308"/>
      <c r="C20" s="308"/>
      <c r="D20" s="308"/>
      <c r="E20" s="308"/>
      <c r="F20" s="308"/>
      <c r="G20" s="308"/>
      <c r="H20" s="308"/>
      <c r="I20" s="308"/>
      <c r="J20" s="308"/>
      <c r="K20" s="308"/>
      <c r="L20" s="308"/>
      <c r="M20" s="308"/>
      <c r="N20" s="308"/>
      <c r="O20" s="308"/>
      <c r="P20" s="308"/>
      <c r="Q20" s="308"/>
      <c r="R20" s="308"/>
      <c r="S20" s="308"/>
      <c r="T20" s="308"/>
      <c r="U20" s="308"/>
      <c r="V20" s="308"/>
    </row>
    <row r="21" spans="1:22">
      <c r="A21" s="319" t="s">
        <v>38</v>
      </c>
      <c r="B21" s="318"/>
      <c r="C21" s="308"/>
      <c r="D21" s="308"/>
      <c r="E21" s="308"/>
      <c r="F21" s="308"/>
      <c r="G21" s="308"/>
      <c r="H21" s="308"/>
      <c r="I21" s="308"/>
      <c r="J21" s="308"/>
      <c r="K21" s="308"/>
      <c r="L21" s="308"/>
      <c r="M21" s="308"/>
      <c r="N21" s="308"/>
      <c r="O21" s="308"/>
      <c r="P21" s="308"/>
      <c r="Q21" s="308"/>
      <c r="R21" s="308"/>
      <c r="S21" s="308"/>
      <c r="T21" s="308"/>
      <c r="U21" s="308"/>
      <c r="V21" s="308"/>
    </row>
    <row r="22" spans="1:22">
      <c r="A22" s="320"/>
      <c r="B22" s="321"/>
      <c r="C22" s="308"/>
      <c r="D22" s="308"/>
      <c r="E22" s="308"/>
      <c r="F22" s="308"/>
      <c r="G22" s="308"/>
      <c r="H22" s="308"/>
      <c r="I22" s="308"/>
      <c r="J22" s="308"/>
      <c r="K22" s="308"/>
      <c r="L22" s="308"/>
      <c r="M22" s="308"/>
      <c r="N22" s="308"/>
      <c r="O22" s="308"/>
      <c r="P22" s="308"/>
      <c r="Q22" s="308"/>
      <c r="R22" s="308"/>
      <c r="S22" s="308"/>
      <c r="T22" s="308"/>
      <c r="U22" s="308"/>
      <c r="V22" s="308"/>
    </row>
    <row r="23" spans="1:22" ht="27.6">
      <c r="A23" s="322"/>
      <c r="B23" s="323" t="s">
        <v>32</v>
      </c>
      <c r="C23" s="323" t="s">
        <v>33</v>
      </c>
      <c r="D23" s="308"/>
      <c r="E23" s="308"/>
      <c r="F23" s="308"/>
      <c r="G23" s="308"/>
      <c r="H23" s="308"/>
      <c r="I23" s="308"/>
      <c r="J23" s="308"/>
      <c r="K23" s="308"/>
      <c r="L23" s="308"/>
      <c r="M23" s="308"/>
      <c r="N23" s="308"/>
      <c r="O23" s="308"/>
      <c r="P23" s="308"/>
      <c r="Q23" s="308"/>
      <c r="R23" s="308"/>
      <c r="S23" s="308"/>
      <c r="T23" s="308"/>
      <c r="U23" s="308"/>
      <c r="V23" s="308"/>
    </row>
    <row r="24" spans="1:22">
      <c r="A24" s="319" t="s">
        <v>83</v>
      </c>
      <c r="B24" s="317">
        <v>83</v>
      </c>
      <c r="C24" s="318">
        <v>17</v>
      </c>
      <c r="D24" s="308"/>
      <c r="E24" s="308"/>
      <c r="F24" s="308"/>
      <c r="G24" s="308"/>
      <c r="H24" s="308"/>
      <c r="I24" s="308"/>
      <c r="J24" s="308"/>
      <c r="K24" s="308"/>
      <c r="L24" s="308"/>
      <c r="M24" s="308"/>
      <c r="N24" s="308"/>
      <c r="O24" s="308"/>
      <c r="P24" s="308"/>
      <c r="Q24" s="308"/>
      <c r="R24" s="308"/>
      <c r="S24" s="308"/>
      <c r="T24" s="308"/>
      <c r="U24" s="308"/>
      <c r="V24" s="308"/>
    </row>
    <row r="25" spans="1:22">
      <c r="A25" s="308"/>
      <c r="B25" s="308"/>
      <c r="C25" s="308"/>
      <c r="D25" s="308"/>
      <c r="E25" s="308"/>
      <c r="F25" s="308"/>
      <c r="G25" s="308"/>
      <c r="H25" s="308"/>
      <c r="I25" s="308"/>
      <c r="J25" s="308"/>
      <c r="K25" s="308"/>
      <c r="L25" s="308"/>
      <c r="M25" s="308"/>
      <c r="N25" s="308"/>
      <c r="O25" s="308"/>
      <c r="P25" s="308"/>
      <c r="Q25" s="308"/>
      <c r="R25" s="308"/>
      <c r="S25" s="308"/>
      <c r="T25" s="308"/>
      <c r="U25" s="308"/>
      <c r="V25" s="308"/>
    </row>
    <row r="26" spans="1:22">
      <c r="A26" s="311"/>
      <c r="B26" s="323" t="s">
        <v>25</v>
      </c>
      <c r="C26" s="324" t="s">
        <v>10</v>
      </c>
      <c r="D26" s="308"/>
      <c r="E26" s="308"/>
      <c r="F26" s="308"/>
      <c r="G26" s="308"/>
      <c r="H26" s="308"/>
      <c r="I26" s="308"/>
      <c r="J26" s="308"/>
      <c r="K26" s="308"/>
      <c r="L26" s="308"/>
      <c r="M26" s="308"/>
      <c r="N26" s="308"/>
      <c r="O26" s="308"/>
      <c r="P26" s="308"/>
      <c r="Q26" s="308"/>
      <c r="R26" s="308"/>
      <c r="S26" s="308"/>
      <c r="T26" s="308"/>
      <c r="U26" s="308"/>
      <c r="V26" s="308"/>
    </row>
    <row r="27" spans="1:22">
      <c r="A27" s="319" t="s">
        <v>34</v>
      </c>
      <c r="B27" s="317"/>
      <c r="C27" s="318" t="s">
        <v>136</v>
      </c>
      <c r="D27" s="308"/>
      <c r="E27" s="308"/>
      <c r="F27" s="308"/>
      <c r="G27" s="308"/>
      <c r="H27" s="308"/>
      <c r="I27" s="308"/>
      <c r="J27" s="308"/>
      <c r="K27" s="308"/>
      <c r="L27" s="308"/>
      <c r="M27" s="308"/>
      <c r="N27" s="308"/>
      <c r="O27" s="308"/>
      <c r="P27" s="308"/>
      <c r="Q27" s="308"/>
      <c r="R27" s="308"/>
      <c r="S27" s="308"/>
      <c r="T27" s="308"/>
      <c r="U27" s="308"/>
      <c r="V27" s="308"/>
    </row>
    <row r="28" spans="1:22">
      <c r="A28" s="325"/>
      <c r="B28" s="326"/>
      <c r="C28" s="326"/>
      <c r="D28" s="311"/>
      <c r="E28" s="308"/>
      <c r="F28" s="308"/>
      <c r="G28" s="308"/>
      <c r="H28" s="308"/>
      <c r="I28" s="308"/>
      <c r="J28" s="308"/>
      <c r="K28" s="308"/>
      <c r="L28" s="308"/>
      <c r="M28" s="308"/>
      <c r="N28" s="308"/>
      <c r="O28" s="308"/>
      <c r="P28" s="308"/>
      <c r="Q28" s="308"/>
      <c r="R28" s="308"/>
      <c r="S28" s="308"/>
      <c r="T28" s="308"/>
      <c r="U28" s="308"/>
      <c r="V28" s="308"/>
    </row>
    <row r="29" spans="1:22">
      <c r="A29" s="308"/>
      <c r="B29" s="324" t="s">
        <v>25</v>
      </c>
      <c r="C29" s="324" t="s">
        <v>10</v>
      </c>
      <c r="D29" s="311"/>
      <c r="E29" s="311"/>
      <c r="F29" s="311"/>
      <c r="G29" s="311"/>
      <c r="H29" s="308"/>
      <c r="I29" s="308"/>
      <c r="J29" s="308"/>
      <c r="K29" s="308"/>
      <c r="L29" s="308"/>
      <c r="M29" s="308"/>
      <c r="N29" s="324" t="s">
        <v>25</v>
      </c>
      <c r="O29" s="324" t="s">
        <v>10</v>
      </c>
      <c r="P29" s="308"/>
      <c r="Q29" s="308"/>
      <c r="R29" s="308"/>
      <c r="S29" s="308"/>
      <c r="T29" s="308"/>
      <c r="U29" s="308"/>
      <c r="V29" s="308"/>
    </row>
    <row r="30" spans="1:22" ht="77.25" customHeight="1">
      <c r="A30" s="327" t="s">
        <v>74</v>
      </c>
      <c r="B30" s="328"/>
      <c r="C30" s="329" t="s">
        <v>136</v>
      </c>
      <c r="D30" s="311"/>
      <c r="E30" s="311"/>
      <c r="F30" s="311"/>
      <c r="G30" s="311"/>
      <c r="H30" s="308"/>
      <c r="I30" s="597" t="s">
        <v>62</v>
      </c>
      <c r="J30" s="598"/>
      <c r="K30" s="598"/>
      <c r="L30" s="598"/>
      <c r="M30" s="599"/>
      <c r="N30" s="330"/>
      <c r="O30" s="329" t="s">
        <v>136</v>
      </c>
      <c r="P30" s="308"/>
      <c r="Q30" s="308"/>
      <c r="R30" s="308"/>
      <c r="S30" s="308"/>
      <c r="T30" s="308"/>
      <c r="U30" s="308"/>
      <c r="V30" s="308"/>
    </row>
    <row r="31" spans="1:22">
      <c r="A31" s="325"/>
      <c r="B31" s="326"/>
      <c r="C31" s="326"/>
      <c r="D31" s="311"/>
      <c r="E31" s="311"/>
      <c r="F31" s="311"/>
      <c r="G31" s="311"/>
      <c r="H31" s="308"/>
      <c r="I31" s="308"/>
      <c r="J31" s="308"/>
      <c r="K31" s="308"/>
      <c r="L31" s="308"/>
      <c r="M31" s="308"/>
      <c r="N31" s="308"/>
      <c r="O31" s="308"/>
      <c r="P31" s="308"/>
      <c r="Q31" s="308"/>
      <c r="R31" s="308"/>
      <c r="S31" s="308"/>
      <c r="T31" s="308"/>
      <c r="U31" s="308"/>
      <c r="V31" s="308"/>
    </row>
    <row r="32" spans="1:22">
      <c r="A32" s="325"/>
      <c r="B32" s="324" t="s">
        <v>11</v>
      </c>
      <c r="C32" s="324" t="s">
        <v>10</v>
      </c>
      <c r="D32" s="331"/>
      <c r="E32" s="331"/>
      <c r="F32" s="331"/>
      <c r="G32" s="331"/>
      <c r="H32" s="326"/>
      <c r="I32" s="308"/>
      <c r="J32" s="308"/>
      <c r="K32" s="308"/>
      <c r="L32" s="308"/>
      <c r="M32" s="308"/>
      <c r="N32" s="324" t="s">
        <v>25</v>
      </c>
      <c r="O32" s="324" t="s">
        <v>10</v>
      </c>
      <c r="P32" s="308"/>
      <c r="Q32" s="308"/>
      <c r="R32" s="308"/>
      <c r="S32" s="308"/>
      <c r="T32" s="308"/>
      <c r="U32" s="308"/>
      <c r="V32" s="308"/>
    </row>
    <row r="33" spans="1:22" ht="38.25" customHeight="1">
      <c r="A33" s="332" t="s">
        <v>67</v>
      </c>
      <c r="B33" s="328"/>
      <c r="C33" s="329"/>
      <c r="D33" s="331"/>
      <c r="E33" s="331"/>
      <c r="F33" s="331"/>
      <c r="G33" s="331"/>
      <c r="H33" s="326"/>
      <c r="I33" s="597" t="s">
        <v>68</v>
      </c>
      <c r="J33" s="598"/>
      <c r="K33" s="598"/>
      <c r="L33" s="598"/>
      <c r="M33" s="599"/>
      <c r="N33" s="330"/>
      <c r="O33" s="329" t="s">
        <v>136</v>
      </c>
      <c r="P33" s="308"/>
      <c r="Q33" s="308"/>
      <c r="R33" s="308"/>
      <c r="S33" s="308"/>
      <c r="T33" s="308"/>
      <c r="U33" s="308"/>
      <c r="V33" s="308"/>
    </row>
    <row r="34" spans="1:22">
      <c r="A34" s="308"/>
      <c r="B34" s="308"/>
      <c r="C34" s="308"/>
      <c r="D34" s="308"/>
      <c r="E34" s="308"/>
      <c r="F34" s="308"/>
      <c r="G34" s="308"/>
      <c r="H34" s="308"/>
      <c r="I34" s="308"/>
      <c r="J34" s="308"/>
      <c r="K34" s="308"/>
      <c r="L34" s="308"/>
      <c r="M34" s="308"/>
      <c r="N34" s="308"/>
      <c r="O34" s="308"/>
      <c r="P34" s="308"/>
      <c r="Q34" s="308"/>
      <c r="R34" s="308"/>
      <c r="S34" s="308"/>
      <c r="T34" s="308"/>
      <c r="U34" s="308"/>
      <c r="V34" s="308"/>
    </row>
    <row r="35" spans="1:22">
      <c r="A35" s="308"/>
      <c r="B35" s="313" t="s">
        <v>11</v>
      </c>
      <c r="C35" s="313" t="s">
        <v>10</v>
      </c>
      <c r="D35" s="308"/>
      <c r="E35" s="308"/>
      <c r="F35" s="308"/>
      <c r="G35" s="308"/>
      <c r="H35" s="308"/>
      <c r="I35" s="308"/>
      <c r="J35" s="308"/>
      <c r="K35" s="308"/>
      <c r="L35" s="308"/>
      <c r="M35" s="308"/>
      <c r="N35" s="308"/>
      <c r="O35" s="308"/>
      <c r="P35" s="308"/>
      <c r="Q35" s="308"/>
      <c r="R35" s="308"/>
      <c r="S35" s="308"/>
      <c r="T35" s="308"/>
      <c r="U35" s="308"/>
      <c r="V35" s="308"/>
    </row>
    <row r="36" spans="1:22">
      <c r="A36" s="333" t="s">
        <v>101</v>
      </c>
      <c r="B36" s="317"/>
      <c r="C36" s="318" t="s">
        <v>136</v>
      </c>
      <c r="D36" s="308"/>
      <c r="E36" s="308"/>
      <c r="F36" s="308"/>
      <c r="G36" s="308"/>
      <c r="H36" s="308"/>
      <c r="I36" s="613" t="s">
        <v>35</v>
      </c>
      <c r="J36" s="614"/>
      <c r="K36" s="614"/>
      <c r="L36" s="614"/>
      <c r="M36" s="615"/>
      <c r="N36" s="334"/>
      <c r="O36" s="308"/>
      <c r="P36" s="308"/>
      <c r="Q36" s="308"/>
      <c r="R36" s="308"/>
      <c r="S36" s="308"/>
      <c r="T36" s="308"/>
      <c r="U36" s="308"/>
      <c r="V36" s="308"/>
    </row>
    <row r="37" spans="1:22">
      <c r="A37" s="308"/>
      <c r="B37" s="308"/>
      <c r="C37" s="308"/>
      <c r="D37" s="308"/>
      <c r="E37" s="308"/>
      <c r="F37" s="308"/>
      <c r="G37" s="308"/>
      <c r="H37" s="308"/>
      <c r="I37" s="308"/>
      <c r="J37" s="308"/>
      <c r="K37" s="308"/>
      <c r="L37" s="308"/>
      <c r="M37" s="308"/>
      <c r="N37" s="308"/>
      <c r="O37" s="308"/>
      <c r="P37" s="308"/>
      <c r="Q37" s="308"/>
      <c r="R37" s="308"/>
      <c r="S37" s="308"/>
      <c r="T37" s="308"/>
      <c r="U37" s="308"/>
      <c r="V37" s="308"/>
    </row>
    <row r="38" spans="1:22">
      <c r="A38" s="308"/>
      <c r="B38" s="308"/>
      <c r="C38" s="308"/>
      <c r="D38" s="308"/>
      <c r="E38" s="308"/>
      <c r="F38" s="308"/>
      <c r="G38" s="308"/>
      <c r="H38" s="308"/>
      <c r="I38" s="308"/>
      <c r="J38" s="308"/>
      <c r="K38" s="308"/>
      <c r="L38" s="308"/>
      <c r="M38" s="308"/>
      <c r="N38" s="308"/>
      <c r="O38" s="308"/>
      <c r="P38" s="308"/>
      <c r="Q38" s="308"/>
      <c r="R38" s="308"/>
      <c r="S38" s="308"/>
      <c r="T38" s="308"/>
      <c r="U38" s="308"/>
      <c r="V38" s="308"/>
    </row>
    <row r="39" spans="1:22">
      <c r="A39" s="308"/>
      <c r="B39" s="313" t="s">
        <v>11</v>
      </c>
      <c r="C39" s="313" t="s">
        <v>10</v>
      </c>
      <c r="D39" s="308"/>
      <c r="E39" s="308"/>
      <c r="F39" s="308"/>
      <c r="G39" s="308"/>
      <c r="H39" s="308"/>
      <c r="I39" s="308"/>
      <c r="J39" s="308"/>
      <c r="K39" s="308"/>
      <c r="L39" s="308"/>
      <c r="M39" s="308"/>
      <c r="N39" s="324" t="s">
        <v>25</v>
      </c>
      <c r="O39" s="324" t="s">
        <v>10</v>
      </c>
      <c r="P39" s="308"/>
      <c r="Q39" s="308"/>
      <c r="R39" s="308"/>
      <c r="S39" s="308"/>
      <c r="T39" s="308"/>
      <c r="U39" s="308"/>
      <c r="V39" s="308"/>
    </row>
    <row r="40" spans="1:22" ht="27.6">
      <c r="A40" s="333" t="s">
        <v>117</v>
      </c>
      <c r="B40" s="328"/>
      <c r="C40" s="329" t="s">
        <v>136</v>
      </c>
      <c r="D40" s="308"/>
      <c r="E40" s="308"/>
      <c r="F40" s="308"/>
      <c r="G40" s="308"/>
      <c r="H40" s="308"/>
      <c r="I40" s="597" t="s">
        <v>118</v>
      </c>
      <c r="J40" s="598"/>
      <c r="K40" s="598"/>
      <c r="L40" s="598"/>
      <c r="M40" s="599"/>
      <c r="N40" s="330"/>
      <c r="O40" s="329" t="s">
        <v>136</v>
      </c>
      <c r="P40" s="308"/>
      <c r="Q40" s="308"/>
      <c r="R40" s="308"/>
      <c r="S40" s="308"/>
      <c r="T40" s="308"/>
      <c r="U40" s="308"/>
      <c r="V40" s="308"/>
    </row>
    <row r="41" spans="1:22">
      <c r="A41" s="308"/>
      <c r="B41" s="308"/>
      <c r="C41" s="308"/>
      <c r="D41" s="308"/>
      <c r="E41" s="308"/>
      <c r="F41" s="308"/>
      <c r="G41" s="308"/>
      <c r="H41" s="308"/>
      <c r="I41" s="308"/>
      <c r="J41" s="308"/>
      <c r="K41" s="308"/>
      <c r="L41" s="308"/>
      <c r="M41" s="308"/>
      <c r="N41" s="308"/>
      <c r="O41" s="308"/>
      <c r="P41" s="308"/>
      <c r="Q41" s="308"/>
      <c r="R41" s="308"/>
      <c r="S41" s="308"/>
      <c r="T41" s="308"/>
      <c r="U41" s="308"/>
      <c r="V41" s="308"/>
    </row>
    <row r="42" spans="1:22">
      <c r="A42" s="308"/>
      <c r="B42" s="313" t="s">
        <v>11</v>
      </c>
      <c r="C42" s="313" t="s">
        <v>10</v>
      </c>
      <c r="D42" s="308"/>
      <c r="E42" s="308"/>
      <c r="F42" s="308"/>
      <c r="G42" s="308"/>
      <c r="H42" s="308"/>
      <c r="I42" s="308"/>
      <c r="J42" s="308"/>
      <c r="K42" s="308"/>
      <c r="L42" s="308"/>
      <c r="M42" s="308"/>
      <c r="N42" s="324" t="s">
        <v>25</v>
      </c>
      <c r="O42" s="324" t="s">
        <v>10</v>
      </c>
      <c r="P42" s="308"/>
      <c r="Q42" s="308"/>
      <c r="R42" s="308"/>
      <c r="S42" s="308"/>
      <c r="T42" s="308"/>
      <c r="U42" s="308"/>
      <c r="V42" s="308"/>
    </row>
    <row r="43" spans="1:22" ht="27.6">
      <c r="A43" s="333" t="s">
        <v>119</v>
      </c>
      <c r="B43" s="328"/>
      <c r="C43" s="329" t="s">
        <v>136</v>
      </c>
      <c r="D43" s="308"/>
      <c r="E43" s="308"/>
      <c r="F43" s="308"/>
      <c r="G43" s="308"/>
      <c r="H43" s="308"/>
      <c r="I43" s="597" t="s">
        <v>120</v>
      </c>
      <c r="J43" s="598"/>
      <c r="K43" s="598"/>
      <c r="L43" s="598"/>
      <c r="M43" s="599"/>
      <c r="N43" s="330"/>
      <c r="O43" s="329" t="s">
        <v>136</v>
      </c>
      <c r="P43" s="308"/>
      <c r="Q43" s="308"/>
      <c r="R43" s="308"/>
      <c r="S43" s="308"/>
      <c r="T43" s="308"/>
      <c r="U43" s="308"/>
      <c r="V43" s="308"/>
    </row>
    <row r="44" spans="1:22">
      <c r="A44" s="308"/>
      <c r="B44" s="308"/>
      <c r="C44" s="308"/>
      <c r="D44" s="308"/>
      <c r="E44" s="308"/>
      <c r="F44" s="308"/>
      <c r="G44" s="308"/>
      <c r="H44" s="308"/>
      <c r="I44" s="308"/>
      <c r="J44" s="308"/>
      <c r="K44" s="308"/>
      <c r="L44" s="308"/>
      <c r="M44" s="308"/>
      <c r="N44" s="308"/>
      <c r="O44" s="308"/>
      <c r="P44" s="308"/>
      <c r="Q44" s="308"/>
      <c r="R44" s="308"/>
      <c r="S44" s="308"/>
      <c r="T44" s="308"/>
      <c r="U44" s="308"/>
      <c r="V44" s="308"/>
    </row>
    <row r="45" spans="1:22">
      <c r="A45" s="308"/>
      <c r="B45" s="313" t="s">
        <v>11</v>
      </c>
      <c r="C45" s="313" t="s">
        <v>10</v>
      </c>
      <c r="D45" s="308"/>
      <c r="E45" s="308"/>
      <c r="F45" s="308"/>
      <c r="G45" s="308"/>
      <c r="H45" s="308"/>
      <c r="I45" s="308"/>
      <c r="J45" s="308"/>
      <c r="K45" s="308"/>
      <c r="L45" s="308"/>
      <c r="M45" s="308"/>
      <c r="N45" s="324" t="s">
        <v>25</v>
      </c>
      <c r="O45" s="324" t="s">
        <v>10</v>
      </c>
      <c r="P45" s="308"/>
      <c r="Q45" s="308"/>
      <c r="R45" s="308"/>
      <c r="S45" s="308"/>
      <c r="T45" s="308"/>
      <c r="U45" s="308"/>
      <c r="V45" s="308"/>
    </row>
    <row r="46" spans="1:22" ht="115.5" customHeight="1">
      <c r="A46" s="333" t="s">
        <v>121</v>
      </c>
      <c r="B46" s="328"/>
      <c r="C46" s="329" t="s">
        <v>136</v>
      </c>
      <c r="D46" s="308"/>
      <c r="E46" s="308"/>
      <c r="F46" s="308"/>
      <c r="G46" s="308"/>
      <c r="H46" s="308"/>
      <c r="I46" s="597" t="s">
        <v>122</v>
      </c>
      <c r="J46" s="598"/>
      <c r="K46" s="598"/>
      <c r="L46" s="598"/>
      <c r="M46" s="599"/>
      <c r="N46" s="330"/>
      <c r="O46" s="329" t="s">
        <v>136</v>
      </c>
      <c r="P46" s="308"/>
      <c r="Q46" s="308"/>
      <c r="R46" s="308"/>
      <c r="S46" s="308"/>
      <c r="T46" s="308"/>
      <c r="U46" s="308"/>
      <c r="V46" s="308"/>
    </row>
    <row r="47" spans="1:22">
      <c r="A47" s="308"/>
      <c r="B47" s="308"/>
      <c r="C47" s="308"/>
      <c r="D47" s="308"/>
      <c r="E47" s="308"/>
      <c r="F47" s="308"/>
      <c r="G47" s="308"/>
      <c r="H47" s="308"/>
      <c r="I47" s="308"/>
      <c r="J47" s="308"/>
      <c r="K47" s="308"/>
      <c r="L47" s="308"/>
      <c r="M47" s="308"/>
      <c r="N47" s="308"/>
      <c r="O47" s="308"/>
      <c r="P47" s="308"/>
      <c r="Q47" s="308"/>
      <c r="R47" s="308"/>
      <c r="S47" s="308"/>
      <c r="T47" s="308"/>
      <c r="U47" s="308"/>
      <c r="V47" s="308"/>
    </row>
    <row r="48" spans="1:22">
      <c r="A48" s="308"/>
      <c r="B48" s="308"/>
      <c r="C48" s="308"/>
      <c r="D48" s="308"/>
      <c r="E48" s="308"/>
      <c r="F48" s="308"/>
      <c r="G48" s="308"/>
      <c r="H48" s="308"/>
      <c r="I48" s="308"/>
      <c r="J48" s="308"/>
      <c r="K48" s="308"/>
      <c r="L48" s="308"/>
      <c r="M48" s="308"/>
      <c r="N48" s="308"/>
      <c r="O48" s="308"/>
      <c r="P48" s="308"/>
      <c r="Q48" s="308"/>
      <c r="R48" s="308"/>
      <c r="S48" s="308"/>
      <c r="T48" s="308"/>
      <c r="U48" s="308"/>
      <c r="V48" s="308"/>
    </row>
    <row r="49" spans="1:22" ht="15" customHeight="1">
      <c r="A49" s="308"/>
      <c r="B49" s="335" t="s">
        <v>116</v>
      </c>
      <c r="C49" s="335" t="s">
        <v>115</v>
      </c>
      <c r="D49" s="608" t="s">
        <v>123</v>
      </c>
      <c r="E49" s="609"/>
      <c r="F49" s="608" t="s">
        <v>124</v>
      </c>
      <c r="G49" s="609"/>
      <c r="H49" s="608" t="s">
        <v>125</v>
      </c>
      <c r="I49" s="609"/>
      <c r="J49" s="608" t="s">
        <v>126</v>
      </c>
      <c r="K49" s="609"/>
      <c r="L49" s="308"/>
      <c r="M49" s="308"/>
      <c r="N49" s="308"/>
      <c r="O49" s="308"/>
      <c r="P49" s="308"/>
      <c r="Q49" s="308"/>
      <c r="R49" s="308"/>
      <c r="S49" s="308"/>
      <c r="T49" s="308"/>
      <c r="U49" s="308"/>
      <c r="V49" s="308"/>
    </row>
    <row r="50" spans="1:22" ht="27.6">
      <c r="A50" s="333" t="s">
        <v>114</v>
      </c>
      <c r="B50" s="328"/>
      <c r="C50" s="328" t="s">
        <v>136</v>
      </c>
      <c r="D50" s="610"/>
      <c r="E50" s="611"/>
      <c r="F50" s="610"/>
      <c r="G50" s="611"/>
      <c r="H50" s="610"/>
      <c r="I50" s="611"/>
      <c r="J50" s="610"/>
      <c r="K50" s="612"/>
      <c r="L50" s="308"/>
      <c r="M50" s="308"/>
      <c r="N50" s="308"/>
      <c r="O50" s="308"/>
      <c r="P50" s="308"/>
      <c r="Q50" s="308"/>
      <c r="R50" s="308"/>
      <c r="S50" s="308"/>
      <c r="T50" s="308"/>
      <c r="U50" s="308"/>
      <c r="V50" s="308"/>
    </row>
    <row r="51" spans="1:22">
      <c r="A51" s="308"/>
      <c r="B51" s="311"/>
      <c r="C51" s="311"/>
      <c r="D51" s="308"/>
      <c r="E51" s="308"/>
      <c r="F51" s="308"/>
      <c r="G51" s="308"/>
      <c r="H51" s="308"/>
      <c r="I51" s="308"/>
      <c r="J51" s="308"/>
      <c r="K51" s="308"/>
      <c r="L51" s="308"/>
      <c r="M51" s="308"/>
      <c r="N51" s="308"/>
      <c r="O51" s="308"/>
      <c r="P51" s="308"/>
      <c r="Q51" s="308"/>
      <c r="R51" s="308"/>
      <c r="S51" s="308"/>
      <c r="T51" s="308"/>
      <c r="U51" s="308"/>
      <c r="V51" s="308"/>
    </row>
    <row r="52" spans="1:22">
      <c r="A52" s="308"/>
      <c r="B52" s="308"/>
      <c r="C52" s="308"/>
      <c r="D52" s="308"/>
      <c r="E52" s="308"/>
      <c r="F52" s="308"/>
      <c r="G52" s="308"/>
      <c r="H52" s="308"/>
      <c r="I52" s="308"/>
      <c r="J52" s="308"/>
      <c r="K52" s="308"/>
      <c r="L52" s="308"/>
      <c r="M52" s="308"/>
      <c r="N52" s="308"/>
      <c r="O52" s="308"/>
      <c r="P52" s="308"/>
      <c r="Q52" s="308"/>
      <c r="R52" s="577" t="s">
        <v>109</v>
      </c>
      <c r="S52" s="578"/>
      <c r="T52" s="578"/>
      <c r="U52" s="579"/>
      <c r="V52" s="308"/>
    </row>
    <row r="53" spans="1:22">
      <c r="A53" s="308"/>
      <c r="B53" s="308"/>
      <c r="C53" s="308"/>
      <c r="D53" s="308"/>
      <c r="E53" s="308"/>
      <c r="F53" s="308"/>
      <c r="G53" s="308"/>
      <c r="H53" s="308"/>
      <c r="I53" s="308"/>
      <c r="J53" s="308"/>
      <c r="K53" s="308"/>
      <c r="L53" s="308"/>
      <c r="M53" s="308"/>
      <c r="N53" s="308"/>
      <c r="O53" s="308"/>
      <c r="P53" s="308"/>
      <c r="Q53" s="308"/>
      <c r="R53" s="336">
        <v>1</v>
      </c>
      <c r="S53" s="600" t="s">
        <v>104</v>
      </c>
      <c r="T53" s="601"/>
      <c r="U53" s="602"/>
      <c r="V53" s="606" t="s">
        <v>110</v>
      </c>
    </row>
    <row r="54" spans="1:22">
      <c r="A54" s="308"/>
      <c r="B54" s="580" t="s">
        <v>25</v>
      </c>
      <c r="C54" s="580" t="s">
        <v>10</v>
      </c>
      <c r="D54" s="580" t="s">
        <v>3</v>
      </c>
      <c r="E54" s="577" t="s">
        <v>26</v>
      </c>
      <c r="F54" s="578"/>
      <c r="G54" s="579"/>
      <c r="H54" s="308"/>
      <c r="I54" s="308"/>
      <c r="J54" s="308"/>
      <c r="K54" s="308"/>
      <c r="L54" s="308"/>
      <c r="M54" s="308"/>
      <c r="N54" s="308"/>
      <c r="O54" s="308"/>
      <c r="P54" s="308"/>
      <c r="Q54" s="308"/>
      <c r="R54" s="336">
        <v>2</v>
      </c>
      <c r="S54" s="600" t="s">
        <v>105</v>
      </c>
      <c r="T54" s="601"/>
      <c r="U54" s="602"/>
      <c r="V54" s="607"/>
    </row>
    <row r="55" spans="1:22" ht="27.6">
      <c r="A55" s="308"/>
      <c r="B55" s="581"/>
      <c r="C55" s="581"/>
      <c r="D55" s="581"/>
      <c r="E55" s="313">
        <v>1</v>
      </c>
      <c r="F55" s="313">
        <v>2</v>
      </c>
      <c r="G55" s="313">
        <v>3</v>
      </c>
      <c r="H55" s="308"/>
      <c r="I55" s="308"/>
      <c r="J55" s="308"/>
      <c r="K55" s="308"/>
      <c r="L55" s="308"/>
      <c r="M55" s="308"/>
      <c r="N55" s="335" t="s">
        <v>25</v>
      </c>
      <c r="O55" s="335" t="s">
        <v>10</v>
      </c>
      <c r="P55" s="335" t="s">
        <v>109</v>
      </c>
      <c r="Q55" s="323" t="s">
        <v>112</v>
      </c>
      <c r="R55" s="336">
        <v>3</v>
      </c>
      <c r="S55" s="600" t="s">
        <v>106</v>
      </c>
      <c r="T55" s="601"/>
      <c r="U55" s="602"/>
      <c r="V55" s="606" t="s">
        <v>111</v>
      </c>
    </row>
    <row r="56" spans="1:22" ht="15" customHeight="1">
      <c r="A56" s="337" t="s">
        <v>27</v>
      </c>
      <c r="B56" s="328"/>
      <c r="C56" s="328"/>
      <c r="D56" s="328"/>
      <c r="E56" s="328" t="s">
        <v>136</v>
      </c>
      <c r="F56" s="328"/>
      <c r="G56" s="329"/>
      <c r="H56" s="308"/>
      <c r="I56" s="597" t="s">
        <v>108</v>
      </c>
      <c r="J56" s="598"/>
      <c r="K56" s="598"/>
      <c r="L56" s="598"/>
      <c r="M56" s="599"/>
      <c r="N56" s="330"/>
      <c r="O56" s="328"/>
      <c r="P56" s="328"/>
      <c r="Q56" s="329"/>
      <c r="R56" s="336">
        <v>4</v>
      </c>
      <c r="S56" s="600" t="s">
        <v>107</v>
      </c>
      <c r="T56" s="601"/>
      <c r="U56" s="602"/>
      <c r="V56" s="607"/>
    </row>
    <row r="57" spans="1:22">
      <c r="A57" s="338"/>
      <c r="B57" s="339"/>
      <c r="C57" s="339"/>
      <c r="D57" s="339"/>
      <c r="E57" s="339"/>
      <c r="F57" s="339"/>
      <c r="G57" s="340"/>
      <c r="H57" s="308"/>
      <c r="I57" s="308"/>
      <c r="J57" s="308"/>
      <c r="K57" s="308"/>
      <c r="L57" s="308"/>
      <c r="M57" s="308"/>
      <c r="N57" s="308"/>
      <c r="O57" s="308"/>
      <c r="P57" s="308"/>
      <c r="Q57" s="308"/>
      <c r="R57" s="308"/>
      <c r="S57" s="308"/>
      <c r="T57" s="308"/>
      <c r="U57" s="308"/>
      <c r="V57" s="308"/>
    </row>
    <row r="58" spans="1:22">
      <c r="A58" s="311"/>
      <c r="B58" s="335" t="s">
        <v>25</v>
      </c>
      <c r="C58" s="335" t="s">
        <v>10</v>
      </c>
      <c r="D58" s="335" t="s">
        <v>3</v>
      </c>
      <c r="E58" s="335" t="s">
        <v>36</v>
      </c>
      <c r="F58" s="313" t="s">
        <v>128</v>
      </c>
      <c r="G58" s="308"/>
      <c r="H58" s="308"/>
      <c r="I58" s="308"/>
      <c r="J58" s="308"/>
      <c r="K58" s="308"/>
      <c r="L58" s="308"/>
      <c r="M58" s="308"/>
      <c r="N58" s="308"/>
      <c r="O58" s="308"/>
      <c r="P58" s="308"/>
      <c r="Q58" s="308"/>
      <c r="R58" s="308"/>
      <c r="S58" s="308"/>
      <c r="T58" s="308"/>
      <c r="U58" s="308"/>
      <c r="V58" s="308"/>
    </row>
    <row r="59" spans="1:22" ht="27.6">
      <c r="A59" s="319" t="s">
        <v>37</v>
      </c>
      <c r="B59" s="328"/>
      <c r="C59" s="328" t="s">
        <v>136</v>
      </c>
      <c r="D59" s="341" t="s">
        <v>188</v>
      </c>
      <c r="E59" s="328" t="s">
        <v>138</v>
      </c>
      <c r="F59" s="329" t="s">
        <v>139</v>
      </c>
      <c r="G59" s="308"/>
      <c r="H59" s="308"/>
      <c r="I59" s="308"/>
      <c r="J59" s="308"/>
      <c r="K59" s="308"/>
      <c r="L59" s="308"/>
      <c r="M59" s="308"/>
      <c r="N59" s="308"/>
      <c r="O59" s="308"/>
      <c r="P59" s="308"/>
      <c r="Q59" s="308"/>
      <c r="R59" s="308"/>
      <c r="S59" s="308"/>
      <c r="T59" s="308"/>
      <c r="U59" s="308"/>
      <c r="V59" s="308"/>
    </row>
    <row r="60" spans="1:22">
      <c r="A60" s="308"/>
      <c r="B60" s="308"/>
      <c r="C60" s="308"/>
      <c r="D60" s="308"/>
      <c r="E60" s="308"/>
      <c r="F60" s="308"/>
      <c r="G60" s="308"/>
      <c r="H60" s="308"/>
      <c r="I60" s="308"/>
      <c r="J60" s="308"/>
      <c r="K60" s="308"/>
      <c r="L60" s="308"/>
      <c r="M60" s="308"/>
      <c r="N60" s="308"/>
      <c r="O60" s="308"/>
      <c r="P60" s="308"/>
      <c r="Q60" s="308"/>
      <c r="R60" s="308"/>
      <c r="S60" s="308"/>
      <c r="T60" s="308"/>
      <c r="U60" s="308"/>
      <c r="V60" s="308"/>
    </row>
    <row r="61" spans="1:22">
      <c r="A61" s="308"/>
      <c r="B61" s="308"/>
      <c r="C61" s="308"/>
      <c r="D61" s="308"/>
      <c r="E61" s="308"/>
      <c r="F61" s="308"/>
      <c r="G61" s="308"/>
      <c r="H61" s="308"/>
      <c r="I61" s="308"/>
      <c r="J61" s="308"/>
      <c r="K61" s="308"/>
      <c r="L61" s="308"/>
      <c r="M61" s="308"/>
      <c r="N61" s="308"/>
      <c r="O61" s="308"/>
      <c r="P61" s="308"/>
      <c r="Q61" s="308"/>
      <c r="R61" s="308"/>
      <c r="S61" s="308"/>
      <c r="T61" s="308"/>
      <c r="U61" s="308"/>
      <c r="V61" s="308"/>
    </row>
    <row r="62" spans="1:22">
      <c r="A62" s="311"/>
      <c r="B62" s="323" t="s">
        <v>25</v>
      </c>
      <c r="C62" s="323" t="s">
        <v>10</v>
      </c>
      <c r="D62" s="308"/>
      <c r="E62" s="308"/>
      <c r="F62" s="308"/>
      <c r="G62" s="308"/>
      <c r="H62" s="308"/>
      <c r="I62" s="308"/>
      <c r="J62" s="308"/>
      <c r="K62" s="308"/>
      <c r="L62" s="308"/>
      <c r="M62" s="308"/>
      <c r="N62" s="308"/>
      <c r="O62" s="308"/>
      <c r="P62" s="308"/>
      <c r="Q62" s="308"/>
      <c r="R62" s="308"/>
      <c r="S62" s="308"/>
      <c r="T62" s="308"/>
      <c r="U62" s="308"/>
      <c r="V62" s="308"/>
    </row>
    <row r="63" spans="1:22">
      <c r="A63" s="319" t="s">
        <v>39</v>
      </c>
      <c r="B63" s="317"/>
      <c r="C63" s="318" t="s">
        <v>136</v>
      </c>
      <c r="D63" s="308"/>
      <c r="E63" s="308"/>
      <c r="F63" s="308"/>
      <c r="G63" s="308"/>
      <c r="H63" s="308"/>
      <c r="I63" s="308"/>
      <c r="J63" s="308"/>
      <c r="K63" s="308"/>
      <c r="L63" s="308"/>
      <c r="M63" s="308"/>
      <c r="N63" s="308"/>
      <c r="O63" s="308"/>
      <c r="P63" s="308"/>
      <c r="Q63" s="308"/>
      <c r="R63" s="308"/>
      <c r="S63" s="308"/>
      <c r="T63" s="308"/>
      <c r="U63" s="308"/>
      <c r="V63" s="308"/>
    </row>
    <row r="64" spans="1:22">
      <c r="A64" s="340"/>
      <c r="B64" s="340"/>
      <c r="C64" s="340"/>
      <c r="D64" s="308"/>
      <c r="E64" s="308"/>
      <c r="F64" s="308"/>
      <c r="G64" s="308"/>
      <c r="H64" s="308"/>
      <c r="I64" s="308"/>
      <c r="J64" s="308"/>
      <c r="K64" s="308"/>
      <c r="L64" s="308"/>
      <c r="M64" s="308"/>
      <c r="N64" s="308"/>
      <c r="O64" s="308"/>
      <c r="P64" s="308"/>
      <c r="Q64" s="308"/>
      <c r="R64" s="308"/>
      <c r="S64" s="308"/>
      <c r="T64" s="308"/>
      <c r="U64" s="308"/>
      <c r="V64" s="308"/>
    </row>
    <row r="65" spans="1:22">
      <c r="A65" s="340"/>
      <c r="B65" s="340"/>
      <c r="C65" s="340"/>
      <c r="D65" s="308"/>
      <c r="E65" s="308"/>
      <c r="F65" s="308"/>
      <c r="G65" s="308"/>
      <c r="H65" s="308"/>
      <c r="I65" s="308"/>
      <c r="J65" s="308"/>
      <c r="K65" s="308"/>
      <c r="L65" s="308"/>
      <c r="M65" s="308"/>
      <c r="N65" s="308"/>
      <c r="O65" s="308"/>
      <c r="P65" s="308"/>
      <c r="Q65" s="308"/>
      <c r="R65" s="308"/>
      <c r="S65" s="308"/>
      <c r="T65" s="308"/>
      <c r="U65" s="308"/>
      <c r="V65" s="308"/>
    </row>
    <row r="66" spans="1:22">
      <c r="A66" s="340"/>
      <c r="B66" s="340"/>
      <c r="C66" s="340"/>
      <c r="D66" s="308"/>
      <c r="E66" s="308"/>
      <c r="F66" s="308"/>
      <c r="G66" s="308"/>
      <c r="H66" s="308"/>
      <c r="I66" s="308"/>
      <c r="J66" s="308"/>
      <c r="K66" s="308"/>
      <c r="L66" s="308"/>
      <c r="M66" s="308"/>
      <c r="N66" s="308"/>
      <c r="O66" s="308"/>
      <c r="P66" s="308"/>
      <c r="Q66" s="308"/>
      <c r="R66" s="308"/>
      <c r="S66" s="308"/>
      <c r="T66" s="308"/>
      <c r="U66" s="308"/>
      <c r="V66" s="308"/>
    </row>
    <row r="67" spans="1:22">
      <c r="A67" s="308"/>
      <c r="B67" s="308"/>
      <c r="C67" s="308"/>
      <c r="D67" s="308"/>
      <c r="E67" s="308"/>
      <c r="F67" s="308"/>
      <c r="G67" s="308"/>
      <c r="H67" s="308"/>
      <c r="I67" s="308"/>
      <c r="J67" s="308"/>
      <c r="K67" s="308"/>
      <c r="L67" s="308"/>
      <c r="M67" s="308"/>
      <c r="N67" s="308"/>
      <c r="O67" s="308"/>
      <c r="P67" s="308"/>
      <c r="Q67" s="308"/>
      <c r="R67" s="308"/>
      <c r="S67" s="308"/>
      <c r="T67" s="308"/>
      <c r="U67" s="308"/>
      <c r="V67" s="308"/>
    </row>
    <row r="68" spans="1:22">
      <c r="A68" s="577" t="s">
        <v>40</v>
      </c>
      <c r="B68" s="578"/>
      <c r="C68" s="578"/>
      <c r="D68" s="578"/>
      <c r="E68" s="578"/>
      <c r="F68" s="578"/>
      <c r="G68" s="578"/>
      <c r="H68" s="578"/>
      <c r="I68" s="578"/>
      <c r="J68" s="578"/>
      <c r="K68" s="578"/>
      <c r="L68" s="578"/>
      <c r="M68" s="578"/>
      <c r="N68" s="579"/>
      <c r="O68" s="308"/>
      <c r="P68" s="308"/>
      <c r="Q68" s="308"/>
      <c r="R68" s="308"/>
      <c r="S68" s="308"/>
      <c r="T68" s="308"/>
      <c r="U68" s="308"/>
      <c r="V68" s="308"/>
    </row>
    <row r="69" spans="1:22" ht="15" customHeight="1">
      <c r="A69" s="603" t="s">
        <v>151</v>
      </c>
      <c r="B69" s="604"/>
      <c r="C69" s="604"/>
      <c r="D69" s="604"/>
      <c r="E69" s="604"/>
      <c r="F69" s="604" t="s">
        <v>181</v>
      </c>
      <c r="G69" s="604"/>
      <c r="H69" s="604"/>
      <c r="I69" s="604"/>
      <c r="J69" s="604"/>
      <c r="K69" s="604"/>
      <c r="L69" s="604"/>
      <c r="M69" s="604"/>
      <c r="N69" s="605"/>
      <c r="O69" s="308"/>
      <c r="P69" s="308"/>
      <c r="Q69" s="308"/>
      <c r="R69" s="308"/>
      <c r="S69" s="308"/>
      <c r="T69" s="308"/>
      <c r="U69" s="308"/>
      <c r="V69" s="308"/>
    </row>
    <row r="70" spans="1:22" ht="15" customHeight="1">
      <c r="A70" s="594" t="s">
        <v>182</v>
      </c>
      <c r="B70" s="595"/>
      <c r="C70" s="595"/>
      <c r="D70" s="595"/>
      <c r="E70" s="595"/>
      <c r="F70" s="595" t="s">
        <v>183</v>
      </c>
      <c r="G70" s="595"/>
      <c r="H70" s="595"/>
      <c r="I70" s="595"/>
      <c r="J70" s="595"/>
      <c r="K70" s="595"/>
      <c r="L70" s="595"/>
      <c r="M70" s="595"/>
      <c r="N70" s="596"/>
      <c r="O70" s="308"/>
      <c r="P70" s="308"/>
      <c r="Q70" s="308"/>
      <c r="R70" s="308"/>
      <c r="S70" s="308"/>
      <c r="T70" s="308"/>
      <c r="U70" s="308"/>
      <c r="V70" s="308"/>
    </row>
    <row r="71" spans="1:22" ht="15" customHeight="1">
      <c r="A71" s="594" t="s">
        <v>152</v>
      </c>
      <c r="B71" s="595"/>
      <c r="C71" s="595"/>
      <c r="D71" s="595"/>
      <c r="E71" s="595"/>
      <c r="F71" s="595" t="s">
        <v>54</v>
      </c>
      <c r="G71" s="595"/>
      <c r="H71" s="595"/>
      <c r="I71" s="595"/>
      <c r="J71" s="595"/>
      <c r="K71" s="595"/>
      <c r="L71" s="595"/>
      <c r="M71" s="595"/>
      <c r="N71" s="596"/>
      <c r="O71" s="308"/>
      <c r="P71" s="308"/>
      <c r="Q71" s="308"/>
      <c r="R71" s="308"/>
      <c r="S71" s="308"/>
      <c r="T71" s="308"/>
      <c r="U71" s="308"/>
      <c r="V71" s="308"/>
    </row>
    <row r="72" spans="1:22" ht="15" customHeight="1">
      <c r="A72" s="594" t="s">
        <v>184</v>
      </c>
      <c r="B72" s="595"/>
      <c r="C72" s="595"/>
      <c r="D72" s="595"/>
      <c r="E72" s="595"/>
      <c r="F72" s="595" t="s">
        <v>55</v>
      </c>
      <c r="G72" s="595"/>
      <c r="H72" s="595"/>
      <c r="I72" s="595"/>
      <c r="J72" s="595"/>
      <c r="K72" s="595"/>
      <c r="L72" s="595"/>
      <c r="M72" s="595"/>
      <c r="N72" s="596"/>
      <c r="O72" s="308"/>
      <c r="P72" s="308"/>
      <c r="Q72" s="308"/>
      <c r="R72" s="308"/>
      <c r="S72" s="308"/>
      <c r="T72" s="308"/>
      <c r="U72" s="308"/>
      <c r="V72" s="308"/>
    </row>
    <row r="73" spans="1:22" ht="15" customHeight="1">
      <c r="A73" s="594" t="s">
        <v>155</v>
      </c>
      <c r="B73" s="595"/>
      <c r="C73" s="595"/>
      <c r="D73" s="595"/>
      <c r="E73" s="595"/>
      <c r="F73" s="595" t="s">
        <v>56</v>
      </c>
      <c r="G73" s="595"/>
      <c r="H73" s="595"/>
      <c r="I73" s="595"/>
      <c r="J73" s="595"/>
      <c r="K73" s="595"/>
      <c r="L73" s="595"/>
      <c r="M73" s="595"/>
      <c r="N73" s="596"/>
      <c r="O73" s="308"/>
      <c r="P73" s="308"/>
      <c r="Q73" s="308"/>
      <c r="R73" s="308"/>
      <c r="S73" s="308"/>
      <c r="T73" s="308"/>
      <c r="U73" s="308"/>
      <c r="V73" s="308"/>
    </row>
    <row r="74" spans="1:22" ht="15" customHeight="1">
      <c r="A74" s="586" t="s">
        <v>185</v>
      </c>
      <c r="B74" s="587"/>
      <c r="C74" s="587"/>
      <c r="D74" s="587"/>
      <c r="E74" s="587"/>
      <c r="F74" s="587" t="s">
        <v>57</v>
      </c>
      <c r="G74" s="587"/>
      <c r="H74" s="587"/>
      <c r="I74" s="587"/>
      <c r="J74" s="587"/>
      <c r="K74" s="587"/>
      <c r="L74" s="587"/>
      <c r="M74" s="587"/>
      <c r="N74" s="588"/>
      <c r="O74" s="308"/>
      <c r="P74" s="308"/>
      <c r="Q74" s="308"/>
      <c r="R74" s="308"/>
      <c r="S74" s="308"/>
      <c r="T74" s="308"/>
      <c r="U74" s="308"/>
      <c r="V74" s="308"/>
    </row>
    <row r="75" spans="1:22">
      <c r="A75" s="308"/>
      <c r="B75" s="308"/>
      <c r="C75" s="308"/>
      <c r="D75" s="308"/>
      <c r="E75" s="308"/>
      <c r="F75" s="308"/>
      <c r="G75" s="308"/>
      <c r="H75" s="308"/>
      <c r="I75" s="308"/>
      <c r="J75" s="308"/>
      <c r="K75" s="308"/>
      <c r="L75" s="308"/>
      <c r="M75" s="308"/>
      <c r="N75" s="308"/>
      <c r="O75" s="308"/>
      <c r="P75" s="308"/>
      <c r="Q75" s="308"/>
      <c r="R75" s="308"/>
      <c r="S75" s="308"/>
      <c r="T75" s="308"/>
      <c r="U75" s="308"/>
      <c r="V75" s="308"/>
    </row>
    <row r="76" spans="1:22">
      <c r="A76" s="308"/>
      <c r="B76" s="308"/>
      <c r="C76" s="308"/>
      <c r="D76" s="308"/>
      <c r="E76" s="308"/>
      <c r="F76" s="308"/>
      <c r="G76" s="308"/>
      <c r="H76" s="308"/>
      <c r="I76" s="308"/>
      <c r="J76" s="308"/>
      <c r="K76" s="308"/>
      <c r="L76" s="308"/>
      <c r="M76" s="308"/>
      <c r="N76" s="308"/>
      <c r="O76" s="308"/>
      <c r="P76" s="308"/>
      <c r="Q76" s="308"/>
      <c r="R76" s="308"/>
      <c r="S76" s="308"/>
      <c r="T76" s="308"/>
      <c r="U76" s="308"/>
      <c r="V76" s="308"/>
    </row>
    <row r="77" spans="1:22">
      <c r="B77" s="342">
        <v>2006</v>
      </c>
      <c r="C77" s="342">
        <v>2007</v>
      </c>
      <c r="D77" s="342">
        <v>2008</v>
      </c>
      <c r="E77" s="342">
        <v>2009</v>
      </c>
      <c r="F77" s="342">
        <v>2010</v>
      </c>
      <c r="G77" s="342">
        <v>2011</v>
      </c>
      <c r="H77" s="342">
        <v>2012</v>
      </c>
    </row>
    <row r="78" spans="1:22">
      <c r="A78" s="343" t="s">
        <v>65</v>
      </c>
      <c r="B78" s="344">
        <v>158</v>
      </c>
      <c r="C78" s="344">
        <v>135</v>
      </c>
      <c r="D78" s="344">
        <v>153</v>
      </c>
      <c r="E78" s="344">
        <v>158</v>
      </c>
      <c r="F78" s="344">
        <v>160</v>
      </c>
      <c r="G78" s="344">
        <v>170</v>
      </c>
      <c r="H78" s="345">
        <v>190</v>
      </c>
    </row>
    <row r="79" spans="1:22">
      <c r="A79" s="308"/>
      <c r="B79" s="308"/>
      <c r="C79" s="308"/>
      <c r="D79" s="308"/>
      <c r="E79" s="308"/>
      <c r="F79" s="308"/>
      <c r="G79" s="308"/>
      <c r="H79" s="308"/>
      <c r="I79" s="308"/>
      <c r="J79" s="308"/>
      <c r="K79" s="308"/>
      <c r="L79" s="308"/>
      <c r="M79" s="308"/>
      <c r="N79" s="308"/>
      <c r="O79" s="308"/>
      <c r="P79" s="308"/>
      <c r="Q79" s="308"/>
      <c r="R79" s="308"/>
      <c r="S79" s="308"/>
      <c r="T79" s="308"/>
      <c r="U79" s="308"/>
      <c r="V79" s="308"/>
    </row>
    <row r="80" spans="1:22">
      <c r="A80" s="308"/>
      <c r="B80" s="308"/>
      <c r="C80" s="308"/>
      <c r="D80" s="308"/>
      <c r="E80" s="308"/>
      <c r="F80" s="308"/>
      <c r="G80" s="308"/>
      <c r="H80" s="308"/>
      <c r="I80" s="308"/>
      <c r="J80" s="308"/>
      <c r="K80" s="308"/>
      <c r="L80" s="308"/>
      <c r="M80" s="308"/>
      <c r="N80" s="308"/>
      <c r="O80" s="308"/>
      <c r="P80" s="308"/>
      <c r="Q80" s="308"/>
      <c r="R80" s="308"/>
      <c r="S80" s="308"/>
      <c r="T80" s="308"/>
      <c r="U80" s="308"/>
      <c r="V80" s="308"/>
    </row>
    <row r="81" spans="1:22">
      <c r="A81" s="589" t="s">
        <v>5</v>
      </c>
      <c r="B81" s="590"/>
      <c r="C81" s="590"/>
      <c r="D81" s="590"/>
      <c r="E81" s="590"/>
      <c r="F81" s="590"/>
      <c r="G81" s="590"/>
      <c r="H81" s="590"/>
      <c r="I81" s="590"/>
      <c r="J81" s="590"/>
      <c r="K81" s="590"/>
      <c r="L81" s="590"/>
      <c r="M81" s="590"/>
      <c r="N81" s="590"/>
      <c r="O81" s="590"/>
      <c r="P81" s="590"/>
      <c r="Q81" s="590"/>
      <c r="R81" s="590"/>
      <c r="S81" s="590"/>
      <c r="T81" s="590"/>
      <c r="U81" s="590"/>
      <c r="V81" s="591"/>
    </row>
    <row r="82" spans="1:22">
      <c r="A82" s="346"/>
      <c r="B82" s="347"/>
      <c r="C82" s="347"/>
      <c r="D82" s="347"/>
      <c r="E82" s="347"/>
      <c r="F82" s="347"/>
      <c r="G82" s="347"/>
      <c r="H82" s="347"/>
      <c r="I82" s="347"/>
      <c r="J82" s="347"/>
      <c r="K82" s="347"/>
      <c r="L82" s="347"/>
      <c r="M82" s="347"/>
      <c r="N82" s="347"/>
      <c r="O82" s="347"/>
      <c r="P82" s="347"/>
      <c r="Q82" s="347"/>
      <c r="R82" s="347"/>
      <c r="S82" s="347"/>
      <c r="T82" s="347"/>
      <c r="U82" s="347"/>
      <c r="V82" s="348"/>
    </row>
    <row r="83" spans="1:22">
      <c r="A83" s="592" t="s">
        <v>9</v>
      </c>
      <c r="B83" s="574">
        <v>2006</v>
      </c>
      <c r="C83" s="575"/>
      <c r="D83" s="576"/>
      <c r="E83" s="574">
        <v>2007</v>
      </c>
      <c r="F83" s="575"/>
      <c r="G83" s="576"/>
      <c r="H83" s="574">
        <v>2008</v>
      </c>
      <c r="I83" s="575"/>
      <c r="J83" s="576"/>
      <c r="K83" s="574">
        <v>2009</v>
      </c>
      <c r="L83" s="575"/>
      <c r="M83" s="576"/>
      <c r="N83" s="574">
        <v>2010</v>
      </c>
      <c r="O83" s="575"/>
      <c r="P83" s="576"/>
      <c r="Q83" s="574">
        <v>2011</v>
      </c>
      <c r="R83" s="575"/>
      <c r="S83" s="576"/>
      <c r="T83" s="574">
        <v>2012</v>
      </c>
      <c r="U83" s="575"/>
      <c r="V83" s="576"/>
    </row>
    <row r="84" spans="1:22">
      <c r="A84" s="593"/>
      <c r="B84" s="349" t="s">
        <v>50</v>
      </c>
      <c r="C84" s="349" t="s">
        <v>51</v>
      </c>
      <c r="D84" s="349" t="s">
        <v>52</v>
      </c>
      <c r="E84" s="349" t="s">
        <v>50</v>
      </c>
      <c r="F84" s="349" t="s">
        <v>51</v>
      </c>
      <c r="G84" s="349" t="s">
        <v>52</v>
      </c>
      <c r="H84" s="349" t="s">
        <v>50</v>
      </c>
      <c r="I84" s="349" t="s">
        <v>51</v>
      </c>
      <c r="J84" s="349" t="s">
        <v>52</v>
      </c>
      <c r="K84" s="349" t="s">
        <v>50</v>
      </c>
      <c r="L84" s="349" t="s">
        <v>51</v>
      </c>
      <c r="M84" s="349" t="s">
        <v>52</v>
      </c>
      <c r="N84" s="349" t="s">
        <v>50</v>
      </c>
      <c r="O84" s="349" t="s">
        <v>51</v>
      </c>
      <c r="P84" s="349" t="s">
        <v>52</v>
      </c>
      <c r="Q84" s="349" t="s">
        <v>50</v>
      </c>
      <c r="R84" s="349" t="s">
        <v>51</v>
      </c>
      <c r="S84" s="349" t="s">
        <v>52</v>
      </c>
      <c r="T84" s="349" t="s">
        <v>50</v>
      </c>
      <c r="U84" s="349" t="s">
        <v>51</v>
      </c>
      <c r="V84" s="349" t="s">
        <v>52</v>
      </c>
    </row>
    <row r="85" spans="1:22" ht="27.6">
      <c r="A85" s="350" t="s">
        <v>41</v>
      </c>
      <c r="B85" s="351">
        <v>8</v>
      </c>
      <c r="C85" s="351">
        <v>4</v>
      </c>
      <c r="D85" s="352">
        <f>SUM(B85:C85)</f>
        <v>12</v>
      </c>
      <c r="E85" s="353">
        <v>9</v>
      </c>
      <c r="F85" s="353">
        <v>4</v>
      </c>
      <c r="G85" s="352">
        <f>SUM(E85:F85)</f>
        <v>13</v>
      </c>
      <c r="H85" s="353">
        <v>8</v>
      </c>
      <c r="I85" s="353">
        <v>5</v>
      </c>
      <c r="J85" s="352">
        <f>SUM(H85:I85)</f>
        <v>13</v>
      </c>
      <c r="K85" s="353">
        <v>8</v>
      </c>
      <c r="L85" s="353">
        <v>5</v>
      </c>
      <c r="M85" s="352">
        <f>SUM(K85:L85)</f>
        <v>13</v>
      </c>
      <c r="N85" s="353">
        <v>8</v>
      </c>
      <c r="O85" s="353">
        <v>7</v>
      </c>
      <c r="P85" s="352">
        <f>SUM(N85:O85)</f>
        <v>15</v>
      </c>
      <c r="Q85" s="353">
        <v>7</v>
      </c>
      <c r="R85" s="353">
        <v>7</v>
      </c>
      <c r="S85" s="352">
        <f>SUM(Q85:R85)</f>
        <v>14</v>
      </c>
      <c r="T85" s="353">
        <v>7</v>
      </c>
      <c r="U85" s="353">
        <v>7</v>
      </c>
      <c r="V85" s="354">
        <f>SUM(T85:U85)</f>
        <v>14</v>
      </c>
    </row>
    <row r="86" spans="1:22" ht="27.6">
      <c r="A86" s="355" t="s">
        <v>94</v>
      </c>
      <c r="B86" s="356">
        <v>1</v>
      </c>
      <c r="C86" s="356">
        <v>0</v>
      </c>
      <c r="D86" s="357">
        <f>SUM(B86:C86)</f>
        <v>1</v>
      </c>
      <c r="E86" s="358">
        <v>1</v>
      </c>
      <c r="F86" s="358">
        <v>0</v>
      </c>
      <c r="G86" s="357">
        <f>SUM(E86:F86)</f>
        <v>1</v>
      </c>
      <c r="H86" s="358">
        <v>1</v>
      </c>
      <c r="I86" s="358">
        <v>0</v>
      </c>
      <c r="J86" s="357">
        <f>SUM(H86:I86)</f>
        <v>1</v>
      </c>
      <c r="K86" s="358">
        <v>1</v>
      </c>
      <c r="L86" s="358">
        <v>0</v>
      </c>
      <c r="M86" s="357">
        <f>SUM(K86:L86)</f>
        <v>1</v>
      </c>
      <c r="N86" s="358">
        <v>1</v>
      </c>
      <c r="O86" s="358">
        <v>0</v>
      </c>
      <c r="P86" s="357">
        <f>SUM(N86:O86)</f>
        <v>1</v>
      </c>
      <c r="Q86" s="358">
        <v>1</v>
      </c>
      <c r="R86" s="358">
        <v>0</v>
      </c>
      <c r="S86" s="357">
        <f>SUM(Q86:R86)</f>
        <v>1</v>
      </c>
      <c r="T86" s="358">
        <v>1</v>
      </c>
      <c r="U86" s="358">
        <v>0</v>
      </c>
      <c r="V86" s="359">
        <f>SUM(T86:U86)</f>
        <v>1</v>
      </c>
    </row>
    <row r="87" spans="1:22">
      <c r="A87" s="360" t="s">
        <v>42</v>
      </c>
      <c r="B87" s="361">
        <f>SUM(B85:B86)</f>
        <v>9</v>
      </c>
      <c r="C87" s="361">
        <f t="shared" ref="C87:V87" si="0">SUM(C85:C86)</f>
        <v>4</v>
      </c>
      <c r="D87" s="361">
        <f t="shared" si="0"/>
        <v>13</v>
      </c>
      <c r="E87" s="361">
        <f t="shared" si="0"/>
        <v>10</v>
      </c>
      <c r="F87" s="361">
        <f t="shared" si="0"/>
        <v>4</v>
      </c>
      <c r="G87" s="361">
        <f t="shared" si="0"/>
        <v>14</v>
      </c>
      <c r="H87" s="361">
        <f t="shared" si="0"/>
        <v>9</v>
      </c>
      <c r="I87" s="361">
        <f t="shared" si="0"/>
        <v>5</v>
      </c>
      <c r="J87" s="361">
        <f t="shared" si="0"/>
        <v>14</v>
      </c>
      <c r="K87" s="361">
        <f t="shared" si="0"/>
        <v>9</v>
      </c>
      <c r="L87" s="361">
        <f t="shared" si="0"/>
        <v>5</v>
      </c>
      <c r="M87" s="361">
        <f t="shared" si="0"/>
        <v>14</v>
      </c>
      <c r="N87" s="361">
        <f t="shared" si="0"/>
        <v>9</v>
      </c>
      <c r="O87" s="361">
        <f t="shared" si="0"/>
        <v>7</v>
      </c>
      <c r="P87" s="361">
        <f t="shared" si="0"/>
        <v>16</v>
      </c>
      <c r="Q87" s="361">
        <f t="shared" si="0"/>
        <v>8</v>
      </c>
      <c r="R87" s="361">
        <f t="shared" si="0"/>
        <v>7</v>
      </c>
      <c r="S87" s="361">
        <f t="shared" si="0"/>
        <v>15</v>
      </c>
      <c r="T87" s="361">
        <f t="shared" si="0"/>
        <v>8</v>
      </c>
      <c r="U87" s="361">
        <f t="shared" si="0"/>
        <v>7</v>
      </c>
      <c r="V87" s="362">
        <f t="shared" si="0"/>
        <v>15</v>
      </c>
    </row>
    <row r="88" spans="1:22" ht="27.6">
      <c r="A88" s="360" t="s">
        <v>43</v>
      </c>
      <c r="B88" s="363">
        <f t="shared" ref="B88:V88" si="1">IFERROR(B85*100/B87,"")</f>
        <v>88.888888888888886</v>
      </c>
      <c r="C88" s="363">
        <f t="shared" si="1"/>
        <v>100</v>
      </c>
      <c r="D88" s="363">
        <f t="shared" si="1"/>
        <v>92.307692307692307</v>
      </c>
      <c r="E88" s="363">
        <f t="shared" si="1"/>
        <v>90</v>
      </c>
      <c r="F88" s="363">
        <f t="shared" si="1"/>
        <v>100</v>
      </c>
      <c r="G88" s="363">
        <f t="shared" si="1"/>
        <v>92.857142857142861</v>
      </c>
      <c r="H88" s="363">
        <f t="shared" si="1"/>
        <v>88.888888888888886</v>
      </c>
      <c r="I88" s="363">
        <f t="shared" si="1"/>
        <v>100</v>
      </c>
      <c r="J88" s="363">
        <f t="shared" si="1"/>
        <v>92.857142857142861</v>
      </c>
      <c r="K88" s="363">
        <f t="shared" si="1"/>
        <v>88.888888888888886</v>
      </c>
      <c r="L88" s="363">
        <f t="shared" si="1"/>
        <v>100</v>
      </c>
      <c r="M88" s="363">
        <f t="shared" si="1"/>
        <v>92.857142857142861</v>
      </c>
      <c r="N88" s="363">
        <f t="shared" si="1"/>
        <v>88.888888888888886</v>
      </c>
      <c r="O88" s="363">
        <f t="shared" si="1"/>
        <v>100</v>
      </c>
      <c r="P88" s="363">
        <f t="shared" si="1"/>
        <v>93.75</v>
      </c>
      <c r="Q88" s="363">
        <f t="shared" si="1"/>
        <v>87.5</v>
      </c>
      <c r="R88" s="363">
        <f t="shared" si="1"/>
        <v>100</v>
      </c>
      <c r="S88" s="363">
        <f t="shared" si="1"/>
        <v>93.333333333333329</v>
      </c>
      <c r="T88" s="363">
        <f t="shared" si="1"/>
        <v>87.5</v>
      </c>
      <c r="U88" s="363">
        <f t="shared" si="1"/>
        <v>100</v>
      </c>
      <c r="V88" s="364">
        <f t="shared" si="1"/>
        <v>93.333333333333329</v>
      </c>
    </row>
    <row r="89" spans="1:22" ht="27.6">
      <c r="A89" s="365" t="s">
        <v>44</v>
      </c>
      <c r="B89" s="366">
        <v>0</v>
      </c>
      <c r="C89" s="366">
        <v>0</v>
      </c>
      <c r="D89" s="366">
        <v>0</v>
      </c>
      <c r="E89" s="366">
        <v>0</v>
      </c>
      <c r="F89" s="366">
        <v>0</v>
      </c>
      <c r="G89" s="366">
        <v>0</v>
      </c>
      <c r="H89" s="366">
        <v>0</v>
      </c>
      <c r="I89" s="366">
        <v>0</v>
      </c>
      <c r="J89" s="366">
        <v>0</v>
      </c>
      <c r="K89" s="366">
        <v>0</v>
      </c>
      <c r="L89" s="366">
        <v>0</v>
      </c>
      <c r="M89" s="366">
        <v>0</v>
      </c>
      <c r="N89" s="366">
        <v>0</v>
      </c>
      <c r="O89" s="366">
        <v>0</v>
      </c>
      <c r="P89" s="366">
        <v>0</v>
      </c>
      <c r="Q89" s="366">
        <v>0</v>
      </c>
      <c r="R89" s="366">
        <v>0</v>
      </c>
      <c r="S89" s="366">
        <v>0</v>
      </c>
      <c r="T89" s="366">
        <v>0</v>
      </c>
      <c r="U89" s="366">
        <v>0</v>
      </c>
      <c r="V89" s="366">
        <v>0</v>
      </c>
    </row>
    <row r="90" spans="1:22">
      <c r="A90" s="312" t="s">
        <v>58</v>
      </c>
      <c r="B90" s="308"/>
      <c r="C90" s="308"/>
      <c r="D90" s="308"/>
      <c r="E90" s="308"/>
      <c r="F90" s="308"/>
      <c r="G90" s="308"/>
      <c r="H90" s="308"/>
      <c r="I90" s="308"/>
      <c r="J90" s="308"/>
      <c r="K90" s="308"/>
      <c r="L90" s="308"/>
      <c r="M90" s="308"/>
      <c r="N90" s="308"/>
      <c r="O90" s="308"/>
      <c r="P90" s="308"/>
      <c r="Q90" s="308"/>
      <c r="R90" s="308"/>
      <c r="S90" s="308"/>
      <c r="T90" s="308"/>
      <c r="U90" s="308"/>
      <c r="V90" s="308"/>
    </row>
    <row r="91" spans="1:22">
      <c r="A91" s="312"/>
      <c r="B91" s="308"/>
      <c r="C91" s="308"/>
      <c r="D91" s="308"/>
      <c r="E91" s="308"/>
      <c r="F91" s="308"/>
      <c r="G91" s="308"/>
      <c r="H91" s="308"/>
      <c r="I91" s="308"/>
      <c r="J91" s="308"/>
      <c r="K91" s="308"/>
      <c r="L91" s="308"/>
      <c r="M91" s="308"/>
      <c r="N91" s="308"/>
      <c r="O91" s="308"/>
      <c r="P91" s="308"/>
      <c r="Q91" s="308"/>
      <c r="R91" s="308"/>
      <c r="S91" s="308"/>
      <c r="T91" s="308"/>
      <c r="U91" s="308"/>
      <c r="V91" s="308"/>
    </row>
    <row r="92" spans="1:22" ht="15" customHeight="1">
      <c r="A92" s="584" t="s">
        <v>6</v>
      </c>
      <c r="B92" s="574">
        <v>2006</v>
      </c>
      <c r="C92" s="575"/>
      <c r="D92" s="576"/>
      <c r="E92" s="574">
        <v>2007</v>
      </c>
      <c r="F92" s="575"/>
      <c r="G92" s="576"/>
      <c r="H92" s="574">
        <v>2008</v>
      </c>
      <c r="I92" s="575"/>
      <c r="J92" s="576"/>
      <c r="K92" s="574">
        <v>2009</v>
      </c>
      <c r="L92" s="575"/>
      <c r="M92" s="576"/>
      <c r="N92" s="574">
        <v>2010</v>
      </c>
      <c r="O92" s="575"/>
      <c r="P92" s="576"/>
      <c r="Q92" s="574">
        <v>2011</v>
      </c>
      <c r="R92" s="575"/>
      <c r="S92" s="576"/>
      <c r="T92" s="574">
        <v>2012</v>
      </c>
      <c r="U92" s="575"/>
      <c r="V92" s="576"/>
    </row>
    <row r="93" spans="1:22">
      <c r="A93" s="585"/>
      <c r="B93" s="349" t="s">
        <v>50</v>
      </c>
      <c r="C93" s="349" t="s">
        <v>51</v>
      </c>
      <c r="D93" s="349" t="s">
        <v>52</v>
      </c>
      <c r="E93" s="349" t="s">
        <v>50</v>
      </c>
      <c r="F93" s="349" t="s">
        <v>51</v>
      </c>
      <c r="G93" s="349" t="s">
        <v>52</v>
      </c>
      <c r="H93" s="349" t="s">
        <v>50</v>
      </c>
      <c r="I93" s="349" t="s">
        <v>51</v>
      </c>
      <c r="J93" s="349" t="s">
        <v>52</v>
      </c>
      <c r="K93" s="349" t="s">
        <v>50</v>
      </c>
      <c r="L93" s="349" t="s">
        <v>51</v>
      </c>
      <c r="M93" s="349" t="s">
        <v>52</v>
      </c>
      <c r="N93" s="349" t="s">
        <v>50</v>
      </c>
      <c r="O93" s="349" t="s">
        <v>51</v>
      </c>
      <c r="P93" s="349" t="s">
        <v>52</v>
      </c>
      <c r="Q93" s="349" t="s">
        <v>50</v>
      </c>
      <c r="R93" s="349" t="s">
        <v>51</v>
      </c>
      <c r="S93" s="349" t="s">
        <v>52</v>
      </c>
      <c r="T93" s="349" t="s">
        <v>50</v>
      </c>
      <c r="U93" s="349" t="s">
        <v>51</v>
      </c>
      <c r="V93" s="349" t="s">
        <v>52</v>
      </c>
    </row>
    <row r="94" spans="1:22">
      <c r="A94" s="367" t="s">
        <v>7</v>
      </c>
      <c r="B94" s="368">
        <v>1</v>
      </c>
      <c r="C94" s="369">
        <v>2</v>
      </c>
      <c r="D94" s="370">
        <f>SUM(B94:C94)</f>
        <v>3</v>
      </c>
      <c r="E94" s="371">
        <v>1</v>
      </c>
      <c r="F94" s="369">
        <v>1</v>
      </c>
      <c r="G94" s="370">
        <f>SUM(E94:F94)</f>
        <v>2</v>
      </c>
      <c r="H94" s="371">
        <v>0</v>
      </c>
      <c r="I94" s="369">
        <v>1</v>
      </c>
      <c r="J94" s="370">
        <f>SUM(H94:I94)</f>
        <v>1</v>
      </c>
      <c r="K94" s="371">
        <v>0</v>
      </c>
      <c r="L94" s="369">
        <v>0</v>
      </c>
      <c r="M94" s="370">
        <f>SUM(K94:L94)</f>
        <v>0</v>
      </c>
      <c r="N94" s="371">
        <v>0</v>
      </c>
      <c r="O94" s="369">
        <v>0</v>
      </c>
      <c r="P94" s="370">
        <f>SUM(N94:O94)</f>
        <v>0</v>
      </c>
      <c r="Q94" s="371">
        <v>0</v>
      </c>
      <c r="R94" s="369">
        <v>0</v>
      </c>
      <c r="S94" s="370">
        <f>SUM(Q94:R94)</f>
        <v>0</v>
      </c>
      <c r="T94" s="371">
        <v>0</v>
      </c>
      <c r="U94" s="369">
        <v>0</v>
      </c>
      <c r="V94" s="372">
        <f>SUM(T94:U94)</f>
        <v>0</v>
      </c>
    </row>
    <row r="95" spans="1:22">
      <c r="A95" s="373" t="s">
        <v>1</v>
      </c>
      <c r="B95" s="374">
        <v>0</v>
      </c>
      <c r="C95" s="375">
        <v>1</v>
      </c>
      <c r="D95" s="376">
        <f t="shared" ref="D95:D103" si="2">SUM(B95:C95)</f>
        <v>1</v>
      </c>
      <c r="E95" s="377">
        <v>1</v>
      </c>
      <c r="F95" s="375">
        <v>1</v>
      </c>
      <c r="G95" s="376">
        <f t="shared" ref="G95:G103" si="3">SUM(E95:F95)</f>
        <v>2</v>
      </c>
      <c r="H95" s="377">
        <v>1</v>
      </c>
      <c r="I95" s="375">
        <v>1</v>
      </c>
      <c r="J95" s="376">
        <f t="shared" ref="J95:J103" si="4">SUM(H95:I95)</f>
        <v>2</v>
      </c>
      <c r="K95" s="377">
        <v>1</v>
      </c>
      <c r="L95" s="375">
        <v>1</v>
      </c>
      <c r="M95" s="376">
        <f t="shared" ref="M95:M103" si="5">SUM(K95:L95)</f>
        <v>2</v>
      </c>
      <c r="N95" s="377">
        <v>1</v>
      </c>
      <c r="O95" s="375">
        <v>1</v>
      </c>
      <c r="P95" s="376">
        <f t="shared" ref="P95:P103" si="6">SUM(N95:O95)</f>
        <v>2</v>
      </c>
      <c r="Q95" s="377">
        <v>0</v>
      </c>
      <c r="R95" s="375">
        <v>1</v>
      </c>
      <c r="S95" s="376">
        <f t="shared" ref="S95:S103" si="7">SUM(Q95:R95)</f>
        <v>1</v>
      </c>
      <c r="T95" s="377">
        <v>0</v>
      </c>
      <c r="U95" s="375">
        <v>1</v>
      </c>
      <c r="V95" s="378">
        <f t="shared" ref="V95:V103" si="8">SUM(T95:U95)</f>
        <v>1</v>
      </c>
    </row>
    <row r="96" spans="1:22">
      <c r="A96" s="373" t="s">
        <v>2</v>
      </c>
      <c r="B96" s="374">
        <v>7</v>
      </c>
      <c r="C96" s="375">
        <v>1</v>
      </c>
      <c r="D96" s="376">
        <f t="shared" si="2"/>
        <v>8</v>
      </c>
      <c r="E96" s="377">
        <v>7</v>
      </c>
      <c r="F96" s="375">
        <v>2</v>
      </c>
      <c r="G96" s="376">
        <f t="shared" si="3"/>
        <v>9</v>
      </c>
      <c r="H96" s="377">
        <v>7</v>
      </c>
      <c r="I96" s="375">
        <v>3</v>
      </c>
      <c r="J96" s="376">
        <f t="shared" si="4"/>
        <v>10</v>
      </c>
      <c r="K96" s="377">
        <v>7</v>
      </c>
      <c r="L96" s="375">
        <v>4</v>
      </c>
      <c r="M96" s="376">
        <f t="shared" si="5"/>
        <v>11</v>
      </c>
      <c r="N96" s="377">
        <v>7</v>
      </c>
      <c r="O96" s="375">
        <v>6</v>
      </c>
      <c r="P96" s="376">
        <f t="shared" si="6"/>
        <v>13</v>
      </c>
      <c r="Q96" s="377">
        <v>7</v>
      </c>
      <c r="R96" s="375">
        <v>6</v>
      </c>
      <c r="S96" s="376">
        <f t="shared" si="7"/>
        <v>13</v>
      </c>
      <c r="T96" s="377">
        <v>7</v>
      </c>
      <c r="U96" s="375">
        <v>6</v>
      </c>
      <c r="V96" s="378">
        <f t="shared" si="8"/>
        <v>13</v>
      </c>
    </row>
    <row r="97" spans="1:22">
      <c r="A97" s="379" t="s">
        <v>49</v>
      </c>
      <c r="B97" s="380">
        <f>SUM(B94:B96)</f>
        <v>8</v>
      </c>
      <c r="C97" s="380">
        <f t="shared" ref="C97:V97" si="9">SUM(C94:C96)</f>
        <v>4</v>
      </c>
      <c r="D97" s="380">
        <f t="shared" si="9"/>
        <v>12</v>
      </c>
      <c r="E97" s="380">
        <f t="shared" si="9"/>
        <v>9</v>
      </c>
      <c r="F97" s="380">
        <f t="shared" si="9"/>
        <v>4</v>
      </c>
      <c r="G97" s="380">
        <f t="shared" si="9"/>
        <v>13</v>
      </c>
      <c r="H97" s="380">
        <f t="shared" si="9"/>
        <v>8</v>
      </c>
      <c r="I97" s="380">
        <f t="shared" si="9"/>
        <v>5</v>
      </c>
      <c r="J97" s="380">
        <f t="shared" si="9"/>
        <v>13</v>
      </c>
      <c r="K97" s="380">
        <f t="shared" si="9"/>
        <v>8</v>
      </c>
      <c r="L97" s="380">
        <f t="shared" si="9"/>
        <v>5</v>
      </c>
      <c r="M97" s="380">
        <f t="shared" si="9"/>
        <v>13</v>
      </c>
      <c r="N97" s="380">
        <f t="shared" si="9"/>
        <v>8</v>
      </c>
      <c r="O97" s="380">
        <f t="shared" si="9"/>
        <v>7</v>
      </c>
      <c r="P97" s="380">
        <f t="shared" si="9"/>
        <v>15</v>
      </c>
      <c r="Q97" s="380">
        <f t="shared" si="9"/>
        <v>7</v>
      </c>
      <c r="R97" s="380">
        <f t="shared" si="9"/>
        <v>7</v>
      </c>
      <c r="S97" s="380">
        <f t="shared" si="9"/>
        <v>14</v>
      </c>
      <c r="T97" s="380">
        <f t="shared" si="9"/>
        <v>7</v>
      </c>
      <c r="U97" s="380">
        <f t="shared" si="9"/>
        <v>7</v>
      </c>
      <c r="V97" s="381">
        <f t="shared" si="9"/>
        <v>14</v>
      </c>
    </row>
    <row r="98" spans="1:22">
      <c r="A98" s="382" t="s">
        <v>90</v>
      </c>
      <c r="B98" s="383">
        <v>8</v>
      </c>
      <c r="C98" s="384">
        <v>4</v>
      </c>
      <c r="D98" s="385">
        <f>SUM(B98:C98)</f>
        <v>12</v>
      </c>
      <c r="E98" s="383">
        <v>9</v>
      </c>
      <c r="F98" s="384">
        <v>4</v>
      </c>
      <c r="G98" s="385">
        <f>SUM(E98:F98)</f>
        <v>13</v>
      </c>
      <c r="H98" s="383">
        <v>8</v>
      </c>
      <c r="I98" s="384">
        <v>5</v>
      </c>
      <c r="J98" s="385">
        <f>SUM(H98:I98)</f>
        <v>13</v>
      </c>
      <c r="K98" s="383">
        <v>8</v>
      </c>
      <c r="L98" s="384">
        <v>5</v>
      </c>
      <c r="M98" s="385">
        <f>SUM(K98:L98)</f>
        <v>13</v>
      </c>
      <c r="N98" s="383">
        <v>8</v>
      </c>
      <c r="O98" s="384">
        <v>7</v>
      </c>
      <c r="P98" s="385">
        <f>SUM(N98:O98)</f>
        <v>15</v>
      </c>
      <c r="Q98" s="383">
        <v>7</v>
      </c>
      <c r="R98" s="384">
        <v>7</v>
      </c>
      <c r="S98" s="385">
        <f>SUM(Q98:R98)</f>
        <v>14</v>
      </c>
      <c r="T98" s="383">
        <v>7</v>
      </c>
      <c r="U98" s="384">
        <v>7</v>
      </c>
      <c r="V98" s="386">
        <f>SUM(T98:U98)</f>
        <v>14</v>
      </c>
    </row>
    <row r="99" spans="1:22">
      <c r="A99" s="382" t="s">
        <v>91</v>
      </c>
      <c r="B99" s="383">
        <v>7</v>
      </c>
      <c r="C99" s="384">
        <v>1</v>
      </c>
      <c r="D99" s="385">
        <f>SUM(B99:C99)</f>
        <v>8</v>
      </c>
      <c r="E99" s="383">
        <v>7</v>
      </c>
      <c r="F99" s="384">
        <v>2</v>
      </c>
      <c r="G99" s="385">
        <f>SUM(E99:F99)</f>
        <v>9</v>
      </c>
      <c r="H99" s="383">
        <v>7</v>
      </c>
      <c r="I99" s="384">
        <v>3</v>
      </c>
      <c r="J99" s="385">
        <f>SUM(H99:I99)</f>
        <v>10</v>
      </c>
      <c r="K99" s="383">
        <v>7</v>
      </c>
      <c r="L99" s="384">
        <v>4</v>
      </c>
      <c r="M99" s="385">
        <f>SUM(K99:L99)</f>
        <v>11</v>
      </c>
      <c r="N99" s="383">
        <v>7</v>
      </c>
      <c r="O99" s="384">
        <v>6</v>
      </c>
      <c r="P99" s="385">
        <f>SUM(N99:O99)</f>
        <v>13</v>
      </c>
      <c r="Q99" s="383">
        <v>7</v>
      </c>
      <c r="R99" s="384">
        <v>6</v>
      </c>
      <c r="S99" s="385">
        <f>SUM(Q99:R99)</f>
        <v>13</v>
      </c>
      <c r="T99" s="383">
        <v>7</v>
      </c>
      <c r="U99" s="384">
        <v>6</v>
      </c>
      <c r="V99" s="386">
        <f>SUM(T99:U99)</f>
        <v>13</v>
      </c>
    </row>
    <row r="100" spans="1:22">
      <c r="A100" s="373" t="s">
        <v>45</v>
      </c>
      <c r="B100" s="387">
        <v>1</v>
      </c>
      <c r="C100" s="388">
        <v>0</v>
      </c>
      <c r="D100" s="376">
        <f t="shared" si="2"/>
        <v>1</v>
      </c>
      <c r="E100" s="387">
        <v>2</v>
      </c>
      <c r="F100" s="388">
        <v>0</v>
      </c>
      <c r="G100" s="376">
        <f t="shared" si="3"/>
        <v>2</v>
      </c>
      <c r="H100" s="387">
        <v>2</v>
      </c>
      <c r="I100" s="388">
        <v>2</v>
      </c>
      <c r="J100" s="376">
        <f t="shared" si="4"/>
        <v>4</v>
      </c>
      <c r="K100" s="387">
        <v>2</v>
      </c>
      <c r="L100" s="388">
        <v>2</v>
      </c>
      <c r="M100" s="376">
        <f t="shared" si="5"/>
        <v>4</v>
      </c>
      <c r="N100" s="387">
        <v>2</v>
      </c>
      <c r="O100" s="388">
        <v>3</v>
      </c>
      <c r="P100" s="376">
        <f t="shared" si="6"/>
        <v>5</v>
      </c>
      <c r="Q100" s="387">
        <v>3</v>
      </c>
      <c r="R100" s="388">
        <v>4</v>
      </c>
      <c r="S100" s="376">
        <f t="shared" si="7"/>
        <v>7</v>
      </c>
      <c r="T100" s="387">
        <v>3</v>
      </c>
      <c r="U100" s="388">
        <v>4</v>
      </c>
      <c r="V100" s="378">
        <f t="shared" si="8"/>
        <v>7</v>
      </c>
    </row>
    <row r="101" spans="1:22">
      <c r="A101" s="373" t="s">
        <v>46</v>
      </c>
      <c r="B101" s="387">
        <v>0</v>
      </c>
      <c r="C101" s="388">
        <v>0</v>
      </c>
      <c r="D101" s="376">
        <f t="shared" si="2"/>
        <v>0</v>
      </c>
      <c r="E101" s="387">
        <v>0</v>
      </c>
      <c r="F101" s="388">
        <v>0</v>
      </c>
      <c r="G101" s="376">
        <f t="shared" si="3"/>
        <v>0</v>
      </c>
      <c r="H101" s="387">
        <v>0</v>
      </c>
      <c r="I101" s="388">
        <v>0</v>
      </c>
      <c r="J101" s="376">
        <f t="shared" si="4"/>
        <v>0</v>
      </c>
      <c r="K101" s="387">
        <v>0</v>
      </c>
      <c r="L101" s="388">
        <v>0</v>
      </c>
      <c r="M101" s="376">
        <f t="shared" si="5"/>
        <v>0</v>
      </c>
      <c r="N101" s="387">
        <v>0</v>
      </c>
      <c r="O101" s="388">
        <v>0</v>
      </c>
      <c r="P101" s="376">
        <f t="shared" si="6"/>
        <v>0</v>
      </c>
      <c r="Q101" s="387">
        <v>0</v>
      </c>
      <c r="R101" s="388">
        <v>0</v>
      </c>
      <c r="S101" s="376">
        <f t="shared" si="7"/>
        <v>0</v>
      </c>
      <c r="T101" s="387">
        <v>0</v>
      </c>
      <c r="U101" s="388">
        <v>0</v>
      </c>
      <c r="V101" s="378">
        <f t="shared" si="8"/>
        <v>0</v>
      </c>
    </row>
    <row r="102" spans="1:22">
      <c r="A102" s="373" t="s">
        <v>8</v>
      </c>
      <c r="B102" s="387">
        <v>1</v>
      </c>
      <c r="C102" s="388">
        <v>1</v>
      </c>
      <c r="D102" s="376">
        <f t="shared" si="2"/>
        <v>2</v>
      </c>
      <c r="E102" s="387">
        <v>1</v>
      </c>
      <c r="F102" s="388">
        <v>1</v>
      </c>
      <c r="G102" s="376">
        <f t="shared" si="3"/>
        <v>2</v>
      </c>
      <c r="H102" s="387">
        <v>2</v>
      </c>
      <c r="I102" s="388">
        <v>2</v>
      </c>
      <c r="J102" s="376">
        <f t="shared" si="4"/>
        <v>4</v>
      </c>
      <c r="K102" s="387">
        <v>4</v>
      </c>
      <c r="L102" s="388">
        <v>3</v>
      </c>
      <c r="M102" s="376">
        <f t="shared" si="5"/>
        <v>7</v>
      </c>
      <c r="N102" s="387">
        <v>7</v>
      </c>
      <c r="O102" s="388">
        <v>7</v>
      </c>
      <c r="P102" s="376">
        <f t="shared" si="6"/>
        <v>14</v>
      </c>
      <c r="Q102" s="387">
        <v>7</v>
      </c>
      <c r="R102" s="388">
        <v>7</v>
      </c>
      <c r="S102" s="376">
        <f t="shared" si="7"/>
        <v>14</v>
      </c>
      <c r="T102" s="387">
        <v>7</v>
      </c>
      <c r="U102" s="388">
        <v>7</v>
      </c>
      <c r="V102" s="378">
        <f t="shared" si="8"/>
        <v>14</v>
      </c>
    </row>
    <row r="103" spans="1:22">
      <c r="A103" s="389" t="s">
        <v>92</v>
      </c>
      <c r="B103" s="387">
        <v>8</v>
      </c>
      <c r="C103" s="388">
        <v>4</v>
      </c>
      <c r="D103" s="376">
        <f t="shared" si="2"/>
        <v>12</v>
      </c>
      <c r="E103" s="387">
        <v>9</v>
      </c>
      <c r="F103" s="388">
        <v>4</v>
      </c>
      <c r="G103" s="376">
        <f t="shared" si="3"/>
        <v>13</v>
      </c>
      <c r="H103" s="387">
        <v>8</v>
      </c>
      <c r="I103" s="388">
        <v>5</v>
      </c>
      <c r="J103" s="376">
        <f t="shared" si="4"/>
        <v>13</v>
      </c>
      <c r="K103" s="387">
        <v>8</v>
      </c>
      <c r="L103" s="388">
        <v>5</v>
      </c>
      <c r="M103" s="376">
        <f t="shared" si="5"/>
        <v>13</v>
      </c>
      <c r="N103" s="387">
        <v>7</v>
      </c>
      <c r="O103" s="388">
        <v>7</v>
      </c>
      <c r="P103" s="376">
        <f t="shared" si="6"/>
        <v>14</v>
      </c>
      <c r="Q103" s="387">
        <v>7</v>
      </c>
      <c r="R103" s="388">
        <v>7</v>
      </c>
      <c r="S103" s="376">
        <f t="shared" si="7"/>
        <v>14</v>
      </c>
      <c r="T103" s="387">
        <v>7</v>
      </c>
      <c r="U103" s="388">
        <v>7</v>
      </c>
      <c r="V103" s="378">
        <f t="shared" si="8"/>
        <v>14</v>
      </c>
    </row>
    <row r="104" spans="1:22" ht="41.4">
      <c r="A104" s="390" t="s">
        <v>93</v>
      </c>
      <c r="B104" s="391"/>
      <c r="C104" s="392"/>
      <c r="D104" s="393">
        <f>SUM(B104:C104)</f>
        <v>0</v>
      </c>
      <c r="E104" s="391"/>
      <c r="F104" s="392"/>
      <c r="G104" s="393">
        <f>SUM(E104:F104)</f>
        <v>0</v>
      </c>
      <c r="H104" s="391">
        <v>10</v>
      </c>
      <c r="I104" s="392">
        <v>7</v>
      </c>
      <c r="J104" s="393">
        <v>17</v>
      </c>
      <c r="K104" s="391">
        <v>10</v>
      </c>
      <c r="L104" s="392">
        <v>7</v>
      </c>
      <c r="M104" s="393">
        <f>SUM(K104:L104)</f>
        <v>17</v>
      </c>
      <c r="N104" s="391">
        <v>11</v>
      </c>
      <c r="O104" s="392">
        <v>9</v>
      </c>
      <c r="P104" s="393">
        <f>SUM(N104:O104)</f>
        <v>20</v>
      </c>
      <c r="Q104" s="391">
        <v>11</v>
      </c>
      <c r="R104" s="392">
        <v>9</v>
      </c>
      <c r="S104" s="393">
        <f>SUM(Q104:R104)</f>
        <v>20</v>
      </c>
      <c r="T104" s="391">
        <v>11</v>
      </c>
      <c r="U104" s="392">
        <v>9</v>
      </c>
      <c r="V104" s="394">
        <f>SUM(T104:U104)</f>
        <v>20</v>
      </c>
    </row>
    <row r="105" spans="1:22">
      <c r="A105" s="395"/>
      <c r="B105" s="396"/>
      <c r="C105" s="397"/>
      <c r="D105" s="396"/>
      <c r="E105" s="397"/>
      <c r="F105" s="396"/>
      <c r="G105" s="397"/>
      <c r="H105" s="396"/>
      <c r="I105" s="397"/>
      <c r="J105" s="396"/>
      <c r="K105" s="397"/>
      <c r="L105" s="396"/>
      <c r="M105" s="397"/>
      <c r="N105" s="396"/>
      <c r="O105" s="397"/>
      <c r="P105" s="308"/>
      <c r="Q105" s="308"/>
      <c r="R105" s="308"/>
      <c r="S105" s="308"/>
      <c r="T105" s="308"/>
      <c r="U105" s="308"/>
      <c r="V105" s="308"/>
    </row>
    <row r="106" spans="1:22">
      <c r="A106" s="395"/>
      <c r="B106" s="396"/>
      <c r="C106" s="397"/>
      <c r="D106" s="396"/>
      <c r="E106" s="397"/>
      <c r="F106" s="396"/>
      <c r="G106" s="397"/>
      <c r="H106" s="396"/>
      <c r="I106" s="397"/>
      <c r="J106" s="396"/>
      <c r="K106" s="397"/>
      <c r="L106" s="396"/>
      <c r="M106" s="397"/>
      <c r="N106" s="396"/>
      <c r="O106" s="397"/>
      <c r="P106" s="308"/>
      <c r="Q106" s="308"/>
      <c r="R106" s="308"/>
      <c r="S106" s="308"/>
      <c r="T106" s="308"/>
      <c r="U106" s="308"/>
      <c r="V106" s="308"/>
    </row>
    <row r="107" spans="1:22">
      <c r="A107" s="582" t="s">
        <v>102</v>
      </c>
      <c r="B107" s="574">
        <v>2006</v>
      </c>
      <c r="C107" s="575"/>
      <c r="D107" s="576"/>
      <c r="E107" s="574">
        <v>2007</v>
      </c>
      <c r="F107" s="575"/>
      <c r="G107" s="576"/>
      <c r="H107" s="574">
        <v>2008</v>
      </c>
      <c r="I107" s="575"/>
      <c r="J107" s="576"/>
      <c r="K107" s="574">
        <v>2009</v>
      </c>
      <c r="L107" s="575"/>
      <c r="M107" s="576"/>
      <c r="N107" s="574">
        <v>2010</v>
      </c>
      <c r="O107" s="575"/>
      <c r="P107" s="576"/>
      <c r="Q107" s="574">
        <v>2011</v>
      </c>
      <c r="R107" s="575"/>
      <c r="S107" s="576"/>
      <c r="T107" s="574">
        <v>2012</v>
      </c>
      <c r="U107" s="575"/>
      <c r="V107" s="576"/>
    </row>
    <row r="108" spans="1:22">
      <c r="A108" s="583"/>
      <c r="B108" s="349" t="s">
        <v>50</v>
      </c>
      <c r="C108" s="349" t="s">
        <v>51</v>
      </c>
      <c r="D108" s="349" t="s">
        <v>52</v>
      </c>
      <c r="E108" s="349" t="s">
        <v>50</v>
      </c>
      <c r="F108" s="349" t="s">
        <v>51</v>
      </c>
      <c r="G108" s="349" t="s">
        <v>52</v>
      </c>
      <c r="H108" s="349" t="s">
        <v>50</v>
      </c>
      <c r="I108" s="349" t="s">
        <v>51</v>
      </c>
      <c r="J108" s="349" t="s">
        <v>52</v>
      </c>
      <c r="K108" s="349" t="s">
        <v>50</v>
      </c>
      <c r="L108" s="349" t="s">
        <v>51</v>
      </c>
      <c r="M108" s="349" t="s">
        <v>52</v>
      </c>
      <c r="N108" s="349" t="s">
        <v>50</v>
      </c>
      <c r="O108" s="349" t="s">
        <v>51</v>
      </c>
      <c r="P108" s="349" t="s">
        <v>52</v>
      </c>
      <c r="Q108" s="349" t="s">
        <v>50</v>
      </c>
      <c r="R108" s="349" t="s">
        <v>51</v>
      </c>
      <c r="S108" s="349" t="s">
        <v>52</v>
      </c>
      <c r="T108" s="349" t="s">
        <v>50</v>
      </c>
      <c r="U108" s="349" t="s">
        <v>51</v>
      </c>
      <c r="V108" s="349" t="s">
        <v>52</v>
      </c>
    </row>
    <row r="109" spans="1:22">
      <c r="A109" s="367" t="s">
        <v>7</v>
      </c>
      <c r="B109" s="398" t="e">
        <f ca="1">K120(B94*100/$B$85,"")</f>
        <v>#REF!</v>
      </c>
      <c r="C109" s="398">
        <f>IFERROR(C94*100/$C$85,"")</f>
        <v>50</v>
      </c>
      <c r="D109" s="398">
        <f>IFERROR(D94*100/$D$85,"")</f>
        <v>25</v>
      </c>
      <c r="E109" s="398">
        <f>IFERROR(E94*100/$E$85,"")</f>
        <v>11.111111111111111</v>
      </c>
      <c r="F109" s="398">
        <f>IFERROR(F94*100/$F$85,"")</f>
        <v>25</v>
      </c>
      <c r="G109" s="398">
        <f>IFERROR(G94*100/$G$85,"")</f>
        <v>15.384615384615385</v>
      </c>
      <c r="H109" s="398">
        <f>IFERROR(H94*100/$H$85,"")</f>
        <v>0</v>
      </c>
      <c r="I109" s="398">
        <f>IFERROR(I94*100/$I$85,"")</f>
        <v>20</v>
      </c>
      <c r="J109" s="398">
        <f>IFERROR(J94*100/$J$85,"")</f>
        <v>7.6923076923076925</v>
      </c>
      <c r="K109" s="398">
        <f>IFERROR(K94*100/$K$85,"")</f>
        <v>0</v>
      </c>
      <c r="L109" s="398">
        <f>IFERROR(L94*100/$L$85,"")</f>
        <v>0</v>
      </c>
      <c r="M109" s="398">
        <f>IFERROR(M94*100/$M$85,"")</f>
        <v>0</v>
      </c>
      <c r="N109" s="398">
        <f>IFERROR(N94*100/$N$85,"")</f>
        <v>0</v>
      </c>
      <c r="O109" s="398">
        <f>IFERROR(O94*100/$O$85,"")</f>
        <v>0</v>
      </c>
      <c r="P109" s="398">
        <f>IFERROR(P94*100/$P$85,"")</f>
        <v>0</v>
      </c>
      <c r="Q109" s="398">
        <f>IFERROR(Q94*100/$Q$85,"")</f>
        <v>0</v>
      </c>
      <c r="R109" s="398">
        <f>IFERROR(R94*100/$R$85,"")</f>
        <v>0</v>
      </c>
      <c r="S109" s="398">
        <f>IFERROR(S94*100/$S$85,"")</f>
        <v>0</v>
      </c>
      <c r="T109" s="398">
        <f>IFERROR(T94*100/$T$85,"")</f>
        <v>0</v>
      </c>
      <c r="U109" s="398">
        <f>IFERROR(U94*100/$U$85,"")</f>
        <v>0</v>
      </c>
      <c r="V109" s="399">
        <f>IFERROR(V94*100/$V$85,"")</f>
        <v>0</v>
      </c>
    </row>
    <row r="110" spans="1:22">
      <c r="A110" s="373" t="s">
        <v>1</v>
      </c>
      <c r="B110" s="400">
        <f>IFERROR(B95*100/$B$85,"")</f>
        <v>0</v>
      </c>
      <c r="C110" s="400">
        <f>IFERROR(C95*100/$C$85,"")</f>
        <v>25</v>
      </c>
      <c r="D110" s="400">
        <f>IFERROR(D95*100/$D$85,"")</f>
        <v>8.3333333333333339</v>
      </c>
      <c r="E110" s="400">
        <f>IFERROR(E95*100/$E$85,"")</f>
        <v>11.111111111111111</v>
      </c>
      <c r="F110" s="400">
        <f>IFERROR(F95*100/$F$85,"")</f>
        <v>25</v>
      </c>
      <c r="G110" s="400">
        <f>IFERROR(G95*100/$G$85,"")</f>
        <v>15.384615384615385</v>
      </c>
      <c r="H110" s="400">
        <f>IFERROR(H95*100/$H$85,"")</f>
        <v>12.5</v>
      </c>
      <c r="I110" s="400">
        <f>IFERROR(I95*100/$I$85,"")</f>
        <v>20</v>
      </c>
      <c r="J110" s="400">
        <f>IFERROR(J95*100/$J$85,"")</f>
        <v>15.384615384615385</v>
      </c>
      <c r="K110" s="400">
        <f>IFERROR(K95*100/$K$85,"")</f>
        <v>12.5</v>
      </c>
      <c r="L110" s="400">
        <f>IFERROR(L95*100/$L$85,"")</f>
        <v>20</v>
      </c>
      <c r="M110" s="400">
        <f>IFERROR(M95*100/$M$85,"")</f>
        <v>15.384615384615385</v>
      </c>
      <c r="N110" s="400">
        <f>IFERROR(N95*100/$N$85,"")</f>
        <v>12.5</v>
      </c>
      <c r="O110" s="400">
        <f>IFERROR(O95*100/$O$85,"")</f>
        <v>14.285714285714286</v>
      </c>
      <c r="P110" s="400">
        <f>IFERROR(P95*100/$P$85,"")</f>
        <v>13.333333333333334</v>
      </c>
      <c r="Q110" s="400">
        <f>IFERROR(Q95*100/$Q$85,"")</f>
        <v>0</v>
      </c>
      <c r="R110" s="400">
        <f>IFERROR(R95*100/$R$85,"")</f>
        <v>14.285714285714286</v>
      </c>
      <c r="S110" s="400">
        <f>IFERROR(S95*100/$S$85,"")</f>
        <v>7.1428571428571432</v>
      </c>
      <c r="T110" s="400">
        <f>IFERROR(T95*100/$T$85,"")</f>
        <v>0</v>
      </c>
      <c r="U110" s="400">
        <f>IFERROR(U95*100/$U$85,"")</f>
        <v>14.285714285714286</v>
      </c>
      <c r="V110" s="401">
        <f>IFERROR(V95*100/$V$85,"")</f>
        <v>7.1428571428571432</v>
      </c>
    </row>
    <row r="111" spans="1:22">
      <c r="A111" s="373" t="s">
        <v>2</v>
      </c>
      <c r="B111" s="400">
        <f>IFERROR(B96*100/$B$85,"")</f>
        <v>87.5</v>
      </c>
      <c r="C111" s="400">
        <f>IFERROR(C96*100/$C$85,"")</f>
        <v>25</v>
      </c>
      <c r="D111" s="400">
        <f>IFERROR(D96*100/$D$85,"")</f>
        <v>66.666666666666671</v>
      </c>
      <c r="E111" s="400">
        <f>IFERROR(E96*100/$E$85,"")</f>
        <v>77.777777777777771</v>
      </c>
      <c r="F111" s="400">
        <f>IFERROR(F96*100/$F$85,"")</f>
        <v>50</v>
      </c>
      <c r="G111" s="400">
        <f>IFERROR(G96*100/$G$85,"")</f>
        <v>69.230769230769226</v>
      </c>
      <c r="H111" s="400">
        <f>IFERROR(H96*100/$H$85,"")</f>
        <v>87.5</v>
      </c>
      <c r="I111" s="400">
        <f>IFERROR(I96*100/$I$85,"")</f>
        <v>60</v>
      </c>
      <c r="J111" s="400">
        <f>IFERROR(J96*100/$J$85,"")</f>
        <v>76.92307692307692</v>
      </c>
      <c r="K111" s="400">
        <f>IFERROR(K96*100/$K$85,"")</f>
        <v>87.5</v>
      </c>
      <c r="L111" s="400">
        <f>IFERROR(L96*100/$L$85,"")</f>
        <v>80</v>
      </c>
      <c r="M111" s="400">
        <f>IFERROR(M96*100/$M$85,"")</f>
        <v>84.615384615384613</v>
      </c>
      <c r="N111" s="400">
        <f>IFERROR(N96*100/$N$85,"")</f>
        <v>87.5</v>
      </c>
      <c r="O111" s="400">
        <f>IFERROR(O96*100/$O$85,"")</f>
        <v>85.714285714285708</v>
      </c>
      <c r="P111" s="400">
        <f>IFERROR(P96*100/$P$85,"")</f>
        <v>86.666666666666671</v>
      </c>
      <c r="Q111" s="400">
        <f>IFERROR(Q96*100/$Q$85,"")</f>
        <v>100</v>
      </c>
      <c r="R111" s="400">
        <f>IFERROR(R96*100/$R$85,"")</f>
        <v>85.714285714285708</v>
      </c>
      <c r="S111" s="400">
        <f>IFERROR(S96*100/$S$85,"")</f>
        <v>92.857142857142861</v>
      </c>
      <c r="T111" s="400">
        <f>IFERROR(T96*100/$T$85,"")</f>
        <v>100</v>
      </c>
      <c r="U111" s="400">
        <f>IFERROR(U96*100/$U$85,"")</f>
        <v>85.714285714285708</v>
      </c>
      <c r="V111" s="401">
        <f>IFERROR(V96*100/$V$85,"")</f>
        <v>92.857142857142861</v>
      </c>
    </row>
    <row r="112" spans="1:22">
      <c r="A112" s="379" t="s">
        <v>49</v>
      </c>
      <c r="B112" s="400">
        <f t="shared" ref="B112:V112" si="10">IFERROR(B97*100/B85,"")</f>
        <v>100</v>
      </c>
      <c r="C112" s="400">
        <f t="shared" si="10"/>
        <v>100</v>
      </c>
      <c r="D112" s="400">
        <f t="shared" si="10"/>
        <v>100</v>
      </c>
      <c r="E112" s="400">
        <f t="shared" si="10"/>
        <v>100</v>
      </c>
      <c r="F112" s="400">
        <f t="shared" si="10"/>
        <v>100</v>
      </c>
      <c r="G112" s="400">
        <f t="shared" si="10"/>
        <v>100</v>
      </c>
      <c r="H112" s="400">
        <f t="shared" si="10"/>
        <v>100</v>
      </c>
      <c r="I112" s="400">
        <f t="shared" si="10"/>
        <v>100</v>
      </c>
      <c r="J112" s="400">
        <f t="shared" si="10"/>
        <v>100</v>
      </c>
      <c r="K112" s="400">
        <f t="shared" si="10"/>
        <v>100</v>
      </c>
      <c r="L112" s="400">
        <f t="shared" si="10"/>
        <v>100</v>
      </c>
      <c r="M112" s="400">
        <f t="shared" si="10"/>
        <v>100</v>
      </c>
      <c r="N112" s="400">
        <f t="shared" si="10"/>
        <v>100</v>
      </c>
      <c r="O112" s="400">
        <f t="shared" si="10"/>
        <v>100</v>
      </c>
      <c r="P112" s="400">
        <f t="shared" si="10"/>
        <v>100</v>
      </c>
      <c r="Q112" s="400">
        <f t="shared" si="10"/>
        <v>100</v>
      </c>
      <c r="R112" s="400">
        <f t="shared" si="10"/>
        <v>100</v>
      </c>
      <c r="S112" s="400">
        <f t="shared" si="10"/>
        <v>100</v>
      </c>
      <c r="T112" s="400">
        <f t="shared" si="10"/>
        <v>100</v>
      </c>
      <c r="U112" s="400">
        <f t="shared" si="10"/>
        <v>100</v>
      </c>
      <c r="V112" s="401">
        <f t="shared" si="10"/>
        <v>100</v>
      </c>
    </row>
    <row r="113" spans="1:22">
      <c r="A113" s="389" t="s">
        <v>90</v>
      </c>
      <c r="B113" s="400">
        <f t="shared" ref="B113:V113" si="11">IFERROR(B98*100/B97,"")</f>
        <v>100</v>
      </c>
      <c r="C113" s="400">
        <f t="shared" si="11"/>
        <v>100</v>
      </c>
      <c r="D113" s="400">
        <f t="shared" si="11"/>
        <v>100</v>
      </c>
      <c r="E113" s="400">
        <f t="shared" si="11"/>
        <v>100</v>
      </c>
      <c r="F113" s="400">
        <f t="shared" si="11"/>
        <v>100</v>
      </c>
      <c r="G113" s="400">
        <f t="shared" si="11"/>
        <v>100</v>
      </c>
      <c r="H113" s="400">
        <f t="shared" si="11"/>
        <v>100</v>
      </c>
      <c r="I113" s="400">
        <f t="shared" si="11"/>
        <v>100</v>
      </c>
      <c r="J113" s="400">
        <f t="shared" si="11"/>
        <v>100</v>
      </c>
      <c r="K113" s="400">
        <f t="shared" si="11"/>
        <v>100</v>
      </c>
      <c r="L113" s="400">
        <f t="shared" si="11"/>
        <v>100</v>
      </c>
      <c r="M113" s="400">
        <f t="shared" si="11"/>
        <v>100</v>
      </c>
      <c r="N113" s="400">
        <f t="shared" si="11"/>
        <v>100</v>
      </c>
      <c r="O113" s="400">
        <f t="shared" si="11"/>
        <v>100</v>
      </c>
      <c r="P113" s="400">
        <f t="shared" si="11"/>
        <v>100</v>
      </c>
      <c r="Q113" s="400">
        <f t="shared" si="11"/>
        <v>100</v>
      </c>
      <c r="R113" s="400">
        <f t="shared" si="11"/>
        <v>100</v>
      </c>
      <c r="S113" s="400">
        <f t="shared" si="11"/>
        <v>100</v>
      </c>
      <c r="T113" s="400">
        <f t="shared" si="11"/>
        <v>100</v>
      </c>
      <c r="U113" s="400">
        <f t="shared" si="11"/>
        <v>100</v>
      </c>
      <c r="V113" s="401">
        <f t="shared" si="11"/>
        <v>100</v>
      </c>
    </row>
    <row r="114" spans="1:22">
      <c r="A114" s="389" t="s">
        <v>91</v>
      </c>
      <c r="B114" s="400">
        <f t="shared" ref="B114:V114" si="12">IFERROR(B99*100/B96,"")</f>
        <v>100</v>
      </c>
      <c r="C114" s="400">
        <f t="shared" si="12"/>
        <v>100</v>
      </c>
      <c r="D114" s="400">
        <f t="shared" si="12"/>
        <v>100</v>
      </c>
      <c r="E114" s="400">
        <f t="shared" si="12"/>
        <v>100</v>
      </c>
      <c r="F114" s="400">
        <f t="shared" si="12"/>
        <v>100</v>
      </c>
      <c r="G114" s="400">
        <f t="shared" si="12"/>
        <v>100</v>
      </c>
      <c r="H114" s="400">
        <f t="shared" si="12"/>
        <v>100</v>
      </c>
      <c r="I114" s="400">
        <f t="shared" si="12"/>
        <v>100</v>
      </c>
      <c r="J114" s="400">
        <f t="shared" si="12"/>
        <v>100</v>
      </c>
      <c r="K114" s="400">
        <f t="shared" si="12"/>
        <v>100</v>
      </c>
      <c r="L114" s="400">
        <f t="shared" si="12"/>
        <v>100</v>
      </c>
      <c r="M114" s="400">
        <f t="shared" si="12"/>
        <v>100</v>
      </c>
      <c r="N114" s="400">
        <f t="shared" si="12"/>
        <v>100</v>
      </c>
      <c r="O114" s="400">
        <f t="shared" si="12"/>
        <v>100</v>
      </c>
      <c r="P114" s="400">
        <f t="shared" si="12"/>
        <v>100</v>
      </c>
      <c r="Q114" s="400">
        <f t="shared" si="12"/>
        <v>100</v>
      </c>
      <c r="R114" s="400">
        <f t="shared" si="12"/>
        <v>100</v>
      </c>
      <c r="S114" s="400">
        <f t="shared" si="12"/>
        <v>100</v>
      </c>
      <c r="T114" s="400">
        <f t="shared" si="12"/>
        <v>100</v>
      </c>
      <c r="U114" s="400">
        <f t="shared" si="12"/>
        <v>100</v>
      </c>
      <c r="V114" s="401">
        <f t="shared" si="12"/>
        <v>100</v>
      </c>
    </row>
    <row r="115" spans="1:22">
      <c r="A115" s="373" t="s">
        <v>45</v>
      </c>
      <c r="B115" s="400">
        <f>IF(B100=0,"",B100*100/$B$85)</f>
        <v>12.5</v>
      </c>
      <c r="C115" s="400" t="str">
        <f>IF(C100=0,"",C100*100/$C$85)</f>
        <v/>
      </c>
      <c r="D115" s="400">
        <f>IF(D100=0,"",D100*100/$D$85)</f>
        <v>8.3333333333333339</v>
      </c>
      <c r="E115" s="400">
        <f>IF(E100=0,"",E100*100/$E$85)</f>
        <v>22.222222222222221</v>
      </c>
      <c r="F115" s="400" t="str">
        <f>IF(F100=0,"",F100*100/$F$85)</f>
        <v/>
      </c>
      <c r="G115" s="400">
        <f>IF(G100=0,"",G100*100/$G$85)</f>
        <v>15.384615384615385</v>
      </c>
      <c r="H115" s="400">
        <f>IF(H100=0,"",H100*100/$H$85)</f>
        <v>25</v>
      </c>
      <c r="I115" s="400">
        <f>IF(I100=0,"",I100*100/$I$85)</f>
        <v>40</v>
      </c>
      <c r="J115" s="400">
        <f>IF(J100=0,"",J100*100/$J$85)</f>
        <v>30.76923076923077</v>
      </c>
      <c r="K115" s="400">
        <f>IF(K100=0,"",K100*100/$K$85)</f>
        <v>25</v>
      </c>
      <c r="L115" s="400">
        <f>IF(L100=0,"",L100*100/$L$85)</f>
        <v>40</v>
      </c>
      <c r="M115" s="400">
        <f>IF(M100=0,"",M100*100/$M$85)</f>
        <v>30.76923076923077</v>
      </c>
      <c r="N115" s="400">
        <f>IF(N100=0,"",N100*100/$N$85)</f>
        <v>25</v>
      </c>
      <c r="O115" s="400">
        <f>IF(O100=0,"",O100*100/$O$85)</f>
        <v>42.857142857142854</v>
      </c>
      <c r="P115" s="400">
        <f>IF(P100=0,"",P100*100/$P$85)</f>
        <v>33.333333333333336</v>
      </c>
      <c r="Q115" s="400">
        <f>IF(Q100=0,"",Q100*100/$Q$85)</f>
        <v>42.857142857142854</v>
      </c>
      <c r="R115" s="400">
        <f>IF(R100=0,"",R100*100/$R$85)</f>
        <v>57.142857142857146</v>
      </c>
      <c r="S115" s="400">
        <f>IF(S100=0,"",S100*100/$S$85)</f>
        <v>50</v>
      </c>
      <c r="T115" s="400">
        <f>IF(T100=0,"",T100*100/$T$85)</f>
        <v>42.857142857142854</v>
      </c>
      <c r="U115" s="400">
        <f>IF(U100=0,"",U100*100/$U$85)</f>
        <v>57.142857142857146</v>
      </c>
      <c r="V115" s="401">
        <f>IF(V100=0,"",V100*100/$V$85)</f>
        <v>50</v>
      </c>
    </row>
    <row r="116" spans="1:22">
      <c r="A116" s="373" t="s">
        <v>46</v>
      </c>
      <c r="B116" s="400" t="str">
        <f>IF(B101=0,"",B101*100/$B$85)</f>
        <v/>
      </c>
      <c r="C116" s="400" t="str">
        <f>IF(C101=0,"",C101*100/$C$85)</f>
        <v/>
      </c>
      <c r="D116" s="400" t="str">
        <f>IF(D101=0,"",D101*100/$D$85)</f>
        <v/>
      </c>
      <c r="E116" s="400" t="str">
        <f>IF(E101=0,"",E101*100/$E$85)</f>
        <v/>
      </c>
      <c r="F116" s="400" t="str">
        <f>IF(F101=0,"",F101*100/$F$85)</f>
        <v/>
      </c>
      <c r="G116" s="400" t="str">
        <f>IF(G101=0,"",G101*100/$G$85)</f>
        <v/>
      </c>
      <c r="H116" s="400" t="str">
        <f>IF(H101=0,"",H101*100/$H$85)</f>
        <v/>
      </c>
      <c r="I116" s="400" t="str">
        <f>IF(I101=0,"",I101*100/$I$85)</f>
        <v/>
      </c>
      <c r="J116" s="400" t="str">
        <f>IF(J101=0,"",J101*100/$J$85)</f>
        <v/>
      </c>
      <c r="K116" s="400" t="str">
        <f>IF(K101=0,"",K101*100/$K$85)</f>
        <v/>
      </c>
      <c r="L116" s="400" t="str">
        <f>IF(L101=0,"",L101*100/$L$85)</f>
        <v/>
      </c>
      <c r="M116" s="400" t="str">
        <f>IF(M101=0,"",M101*100/$M$85)</f>
        <v/>
      </c>
      <c r="N116" s="400" t="str">
        <f>IF(N101=0,"",N101*100/$N$85)</f>
        <v/>
      </c>
      <c r="O116" s="400" t="str">
        <f>IF(O101=0,"",O101*100/$O$85)</f>
        <v/>
      </c>
      <c r="P116" s="400" t="str">
        <f>IF(P101=0,"",P101*100/$P$85)</f>
        <v/>
      </c>
      <c r="Q116" s="400" t="str">
        <f>IF(Q101=0,"",Q101*100/$Q$85)</f>
        <v/>
      </c>
      <c r="R116" s="400" t="str">
        <f>IF(R101=0,"",R101*100/$R$85)</f>
        <v/>
      </c>
      <c r="S116" s="400" t="str">
        <f>IF(S101=0,"",S101*100/$S$85)</f>
        <v/>
      </c>
      <c r="T116" s="400" t="str">
        <f>IF(T101=0,"",T101*100/$T$85)</f>
        <v/>
      </c>
      <c r="U116" s="400" t="str">
        <f>IF(U101=0,"",U101*100/$U$85)</f>
        <v/>
      </c>
      <c r="V116" s="401" t="str">
        <f>IF(V101=0,"",V101*100/$V$85)</f>
        <v/>
      </c>
    </row>
    <row r="117" spans="1:22">
      <c r="A117" s="373" t="s">
        <v>8</v>
      </c>
      <c r="B117" s="400">
        <f>IF(B102=0,"",B102*100/$B$85)</f>
        <v>12.5</v>
      </c>
      <c r="C117" s="400">
        <f>IF(C102=0,"",C102*100/$C$85)</f>
        <v>25</v>
      </c>
      <c r="D117" s="400">
        <f>IF(D102=0,"",D102*100/$D$85)</f>
        <v>16.666666666666668</v>
      </c>
      <c r="E117" s="400">
        <f>IF(E102=0,"",E102*100/$E$85)</f>
        <v>11.111111111111111</v>
      </c>
      <c r="F117" s="400">
        <f>IF(F102=0,"",F102*100/$F$85)</f>
        <v>25</v>
      </c>
      <c r="G117" s="400">
        <f>IF(G102=0,"",G102*100/$G$85)</f>
        <v>15.384615384615385</v>
      </c>
      <c r="H117" s="400">
        <f>IF(H102=0,"",H102*100/$H$85)</f>
        <v>25</v>
      </c>
      <c r="I117" s="400">
        <f>IF(I102=0,"",I102*100/$I$85)</f>
        <v>40</v>
      </c>
      <c r="J117" s="400">
        <f>IF(J102=0,"",J102*100/$J$85)</f>
        <v>30.76923076923077</v>
      </c>
      <c r="K117" s="400">
        <f>IF(K102=0,"",K102*100/$K$85)</f>
        <v>50</v>
      </c>
      <c r="L117" s="400">
        <f>IF(L102=0,"",L102*100/$L$85)</f>
        <v>60</v>
      </c>
      <c r="M117" s="400">
        <f>IF(M102=0,"",M102*100/$M$85)</f>
        <v>53.846153846153847</v>
      </c>
      <c r="N117" s="400">
        <f>IF(N102=0,"",N102*100/$N$85)</f>
        <v>87.5</v>
      </c>
      <c r="O117" s="400">
        <f>IF(O102=0,"",O102*100/$O$85)</f>
        <v>100</v>
      </c>
      <c r="P117" s="400">
        <f>IF(P102=0,"",P102*100/$P$85)</f>
        <v>93.333333333333329</v>
      </c>
      <c r="Q117" s="400">
        <f>IF(Q102=0,"",Q102*100/$Q$85)</f>
        <v>100</v>
      </c>
      <c r="R117" s="400">
        <f>IF(R102=0,"",R102*100/$R$85)</f>
        <v>100</v>
      </c>
      <c r="S117" s="400">
        <f>IF(S102=0,"",S102*100/$S$85)</f>
        <v>100</v>
      </c>
      <c r="T117" s="400">
        <f>IF(T102=0,"",T102*100/$T$85)</f>
        <v>100</v>
      </c>
      <c r="U117" s="400">
        <f>IF(U102=0,"",U102*100/$U$85)</f>
        <v>100</v>
      </c>
      <c r="V117" s="401">
        <f>IF(V102=0,"",V102*100/$V$85)</f>
        <v>100</v>
      </c>
    </row>
    <row r="118" spans="1:22">
      <c r="A118" s="389" t="s">
        <v>92</v>
      </c>
      <c r="B118" s="400">
        <f t="shared" ref="B118:V118" si="13">IFERROR(B103*100/B85,"")</f>
        <v>100</v>
      </c>
      <c r="C118" s="400">
        <f t="shared" si="13"/>
        <v>100</v>
      </c>
      <c r="D118" s="400">
        <f t="shared" si="13"/>
        <v>100</v>
      </c>
      <c r="E118" s="400">
        <f t="shared" si="13"/>
        <v>100</v>
      </c>
      <c r="F118" s="400">
        <f t="shared" si="13"/>
        <v>100</v>
      </c>
      <c r="G118" s="400">
        <f t="shared" si="13"/>
        <v>100</v>
      </c>
      <c r="H118" s="400">
        <f t="shared" si="13"/>
        <v>100</v>
      </c>
      <c r="I118" s="400">
        <f t="shared" si="13"/>
        <v>100</v>
      </c>
      <c r="J118" s="400">
        <f t="shared" si="13"/>
        <v>100</v>
      </c>
      <c r="K118" s="400">
        <f t="shared" si="13"/>
        <v>100</v>
      </c>
      <c r="L118" s="400">
        <f t="shared" si="13"/>
        <v>100</v>
      </c>
      <c r="M118" s="400">
        <f t="shared" si="13"/>
        <v>100</v>
      </c>
      <c r="N118" s="400">
        <f t="shared" si="13"/>
        <v>87.5</v>
      </c>
      <c r="O118" s="400">
        <f t="shared" si="13"/>
        <v>100</v>
      </c>
      <c r="P118" s="400">
        <f t="shared" si="13"/>
        <v>93.333333333333329</v>
      </c>
      <c r="Q118" s="400">
        <f t="shared" si="13"/>
        <v>100</v>
      </c>
      <c r="R118" s="400">
        <f t="shared" si="13"/>
        <v>100</v>
      </c>
      <c r="S118" s="400">
        <f t="shared" si="13"/>
        <v>100</v>
      </c>
      <c r="T118" s="400">
        <f t="shared" si="13"/>
        <v>100</v>
      </c>
      <c r="U118" s="400">
        <f t="shared" si="13"/>
        <v>100</v>
      </c>
      <c r="V118" s="401">
        <f t="shared" si="13"/>
        <v>100</v>
      </c>
    </row>
    <row r="119" spans="1:22" ht="41.4">
      <c r="A119" s="402" t="s">
        <v>93</v>
      </c>
      <c r="B119" s="403">
        <f t="shared" ref="B119:V119" si="14">IFERROR(B104*100/B85,"")</f>
        <v>0</v>
      </c>
      <c r="C119" s="403">
        <f t="shared" si="14"/>
        <v>0</v>
      </c>
      <c r="D119" s="403">
        <f t="shared" si="14"/>
        <v>0</v>
      </c>
      <c r="E119" s="403">
        <f t="shared" si="14"/>
        <v>0</v>
      </c>
      <c r="F119" s="403">
        <f t="shared" si="14"/>
        <v>0</v>
      </c>
      <c r="G119" s="403">
        <f t="shared" si="14"/>
        <v>0</v>
      </c>
      <c r="H119" s="403">
        <f t="shared" si="14"/>
        <v>125</v>
      </c>
      <c r="I119" s="403">
        <f t="shared" si="14"/>
        <v>140</v>
      </c>
      <c r="J119" s="403">
        <f t="shared" si="14"/>
        <v>130.76923076923077</v>
      </c>
      <c r="K119" s="403">
        <f t="shared" si="14"/>
        <v>125</v>
      </c>
      <c r="L119" s="403">
        <f t="shared" si="14"/>
        <v>140</v>
      </c>
      <c r="M119" s="403">
        <f t="shared" si="14"/>
        <v>130.76923076923077</v>
      </c>
      <c r="N119" s="403">
        <f t="shared" si="14"/>
        <v>137.5</v>
      </c>
      <c r="O119" s="403">
        <f t="shared" si="14"/>
        <v>128.57142857142858</v>
      </c>
      <c r="P119" s="403">
        <f t="shared" si="14"/>
        <v>133.33333333333334</v>
      </c>
      <c r="Q119" s="403">
        <f t="shared" si="14"/>
        <v>157.14285714285714</v>
      </c>
      <c r="R119" s="403">
        <f t="shared" si="14"/>
        <v>128.57142857142858</v>
      </c>
      <c r="S119" s="403">
        <f t="shared" si="14"/>
        <v>142.85714285714286</v>
      </c>
      <c r="T119" s="403">
        <f t="shared" si="14"/>
        <v>157.14285714285714</v>
      </c>
      <c r="U119" s="403">
        <f t="shared" si="14"/>
        <v>128.57142857142858</v>
      </c>
      <c r="V119" s="404">
        <f t="shared" si="14"/>
        <v>142.85714285714286</v>
      </c>
    </row>
    <row r="120" spans="1:22">
      <c r="A120" s="395"/>
      <c r="B120" s="396"/>
      <c r="C120" s="397"/>
      <c r="D120" s="396"/>
      <c r="E120" s="397"/>
      <c r="F120" s="396"/>
      <c r="G120" s="397"/>
      <c r="H120" s="396"/>
      <c r="I120" s="397"/>
      <c r="J120" s="396"/>
      <c r="K120" s="397"/>
      <c r="L120" s="396"/>
      <c r="M120" s="397"/>
      <c r="N120" s="396"/>
      <c r="O120" s="397"/>
      <c r="P120" s="308"/>
      <c r="Q120" s="308"/>
      <c r="R120" s="308"/>
      <c r="S120" s="308"/>
      <c r="T120" s="308"/>
      <c r="U120" s="308"/>
      <c r="V120" s="308"/>
    </row>
    <row r="121" spans="1:22">
      <c r="A121" s="312" t="s">
        <v>58</v>
      </c>
      <c r="B121" s="308"/>
      <c r="C121" s="308"/>
      <c r="D121" s="308"/>
      <c r="E121" s="308"/>
      <c r="F121" s="308"/>
      <c r="G121" s="308"/>
      <c r="H121" s="308"/>
      <c r="I121" s="308"/>
      <c r="J121" s="308"/>
      <c r="K121" s="308"/>
      <c r="L121" s="308"/>
      <c r="M121" s="308"/>
      <c r="N121" s="308"/>
      <c r="O121" s="308"/>
      <c r="P121" s="308"/>
      <c r="Q121" s="308"/>
      <c r="R121" s="308"/>
      <c r="S121" s="308"/>
      <c r="T121" s="308"/>
      <c r="U121" s="308"/>
      <c r="V121" s="308"/>
    </row>
    <row r="122" spans="1:22">
      <c r="A122" s="308"/>
      <c r="B122" s="308"/>
      <c r="C122" s="308"/>
      <c r="D122" s="308"/>
      <c r="E122" s="308"/>
      <c r="F122" s="308"/>
      <c r="G122" s="308"/>
      <c r="H122" s="308"/>
      <c r="I122" s="308"/>
      <c r="J122" s="308"/>
      <c r="K122" s="308"/>
      <c r="L122" s="308"/>
      <c r="M122" s="308"/>
      <c r="N122" s="308"/>
      <c r="O122" s="308"/>
      <c r="P122" s="308"/>
      <c r="Q122" s="308"/>
      <c r="R122" s="308"/>
      <c r="S122" s="308"/>
      <c r="T122" s="308"/>
      <c r="U122" s="308"/>
      <c r="V122" s="308"/>
    </row>
    <row r="123" spans="1:22">
      <c r="A123" s="577" t="s">
        <v>47</v>
      </c>
      <c r="B123" s="578"/>
      <c r="C123" s="578"/>
      <c r="D123" s="578"/>
      <c r="E123" s="578"/>
      <c r="F123" s="578"/>
      <c r="G123" s="578"/>
      <c r="H123" s="578"/>
      <c r="I123" s="578"/>
      <c r="J123" s="578"/>
      <c r="K123" s="578"/>
      <c r="L123" s="578"/>
      <c r="M123" s="578"/>
      <c r="N123" s="578"/>
      <c r="O123" s="579"/>
      <c r="P123" s="308"/>
      <c r="Q123" s="308"/>
      <c r="R123" s="308"/>
      <c r="S123" s="308"/>
      <c r="T123" s="308"/>
      <c r="U123" s="308"/>
      <c r="V123" s="308"/>
    </row>
    <row r="124" spans="1:22">
      <c r="A124" s="580" t="s">
        <v>9</v>
      </c>
      <c r="B124" s="560">
        <v>2006</v>
      </c>
      <c r="C124" s="562"/>
      <c r="D124" s="560">
        <v>2007</v>
      </c>
      <c r="E124" s="562"/>
      <c r="F124" s="560">
        <v>2008</v>
      </c>
      <c r="G124" s="562"/>
      <c r="H124" s="560">
        <v>2009</v>
      </c>
      <c r="I124" s="562"/>
      <c r="J124" s="560">
        <v>2010</v>
      </c>
      <c r="K124" s="562"/>
      <c r="L124" s="560">
        <v>2011</v>
      </c>
      <c r="M124" s="562"/>
      <c r="N124" s="560">
        <v>2012</v>
      </c>
      <c r="O124" s="562"/>
      <c r="P124" s="308"/>
      <c r="Q124" s="308"/>
      <c r="R124" s="308"/>
      <c r="S124" s="308"/>
      <c r="T124" s="308"/>
      <c r="U124" s="308"/>
      <c r="V124" s="308"/>
    </row>
    <row r="125" spans="1:22">
      <c r="A125" s="581"/>
      <c r="B125" s="405" t="s">
        <v>4</v>
      </c>
      <c r="C125" s="406" t="s">
        <v>0</v>
      </c>
      <c r="D125" s="405" t="s">
        <v>4</v>
      </c>
      <c r="E125" s="406" t="s">
        <v>0</v>
      </c>
      <c r="F125" s="405" t="s">
        <v>4</v>
      </c>
      <c r="G125" s="406" t="s">
        <v>0</v>
      </c>
      <c r="H125" s="405" t="s">
        <v>4</v>
      </c>
      <c r="I125" s="406" t="s">
        <v>0</v>
      </c>
      <c r="J125" s="405" t="s">
        <v>4</v>
      </c>
      <c r="K125" s="406" t="s">
        <v>0</v>
      </c>
      <c r="L125" s="405" t="s">
        <v>4</v>
      </c>
      <c r="M125" s="406" t="s">
        <v>0</v>
      </c>
      <c r="N125" s="405" t="s">
        <v>4</v>
      </c>
      <c r="O125" s="406" t="s">
        <v>0</v>
      </c>
      <c r="P125" s="308"/>
      <c r="Q125" s="308"/>
      <c r="R125" s="308"/>
      <c r="S125" s="308"/>
      <c r="T125" s="308"/>
      <c r="U125" s="308"/>
      <c r="V125" s="308"/>
    </row>
    <row r="126" spans="1:22">
      <c r="A126" s="407" t="s">
        <v>78</v>
      </c>
      <c r="B126" s="408">
        <v>19</v>
      </c>
      <c r="C126" s="370">
        <f t="shared" ref="C126:C131" si="15">IF(B126=0,"",B126*100/$B$78)</f>
        <v>12.025316455696203</v>
      </c>
      <c r="D126" s="409">
        <v>20</v>
      </c>
      <c r="E126" s="370">
        <f>IF(D126=0,"",D126*100/$C$78)</f>
        <v>14.814814814814815</v>
      </c>
      <c r="F126" s="409">
        <v>10</v>
      </c>
      <c r="G126" s="370">
        <f>IF(F126=0,"",F126*100/$D$78)</f>
        <v>6.5359477124183005</v>
      </c>
      <c r="H126" s="409">
        <v>10</v>
      </c>
      <c r="I126" s="370">
        <f>IF(H126=0,"",H126*100/$E$78)</f>
        <v>6.3291139240506329</v>
      </c>
      <c r="J126" s="409">
        <v>11</v>
      </c>
      <c r="K126" s="370">
        <f>IF(J126=0,"",J126*100/$F$78)</f>
        <v>6.875</v>
      </c>
      <c r="L126" s="409">
        <v>11</v>
      </c>
      <c r="M126" s="370">
        <f>IF(L126=0,"",L126*100/$G$78)</f>
        <v>6.4705882352941178</v>
      </c>
      <c r="N126" s="409">
        <v>12</v>
      </c>
      <c r="O126" s="410">
        <f>IF(N126=0,"",N126*100/$H$78)</f>
        <v>6.3157894736842106</v>
      </c>
      <c r="P126" s="308"/>
      <c r="Q126" s="308"/>
      <c r="R126" s="308"/>
      <c r="S126" s="308"/>
      <c r="T126" s="308"/>
      <c r="U126" s="308"/>
      <c r="V126" s="308"/>
    </row>
    <row r="127" spans="1:22">
      <c r="A127" s="411" t="s">
        <v>79</v>
      </c>
      <c r="B127" s="412">
        <v>77</v>
      </c>
      <c r="C127" s="376">
        <f t="shared" si="15"/>
        <v>48.734177215189874</v>
      </c>
      <c r="D127" s="413">
        <v>44</v>
      </c>
      <c r="E127" s="376">
        <f>IF(D127=0,"",D127*100/$C$78)</f>
        <v>32.592592592592595</v>
      </c>
      <c r="F127" s="413">
        <v>48</v>
      </c>
      <c r="G127" s="376">
        <f>IF(F127=0,"",F127*100/$D$78)</f>
        <v>31.372549019607842</v>
      </c>
      <c r="H127" s="413">
        <v>50</v>
      </c>
      <c r="I127" s="376">
        <f>IF(H127=0,"",H127*100/$E$78)</f>
        <v>31.645569620253166</v>
      </c>
      <c r="J127" s="413">
        <v>55</v>
      </c>
      <c r="K127" s="376">
        <f>IF(J127=0,"",J127*100/$F$78)</f>
        <v>34.375</v>
      </c>
      <c r="L127" s="413">
        <v>55</v>
      </c>
      <c r="M127" s="376">
        <f>IF(L127=0,"",L127*100/$G$78)</f>
        <v>32.352941176470587</v>
      </c>
      <c r="N127" s="413">
        <v>55</v>
      </c>
      <c r="O127" s="414">
        <f>IF(N127=0,"",N127*100/$H$78)</f>
        <v>28.94736842105263</v>
      </c>
      <c r="P127" s="308"/>
      <c r="Q127" s="308"/>
      <c r="R127" s="308"/>
      <c r="S127" s="308"/>
      <c r="T127" s="308"/>
      <c r="U127" s="308"/>
      <c r="V127" s="308"/>
    </row>
    <row r="128" spans="1:22">
      <c r="A128" s="411" t="s">
        <v>80</v>
      </c>
      <c r="B128" s="412">
        <v>0</v>
      </c>
      <c r="C128" s="376" t="str">
        <f t="shared" si="15"/>
        <v/>
      </c>
      <c r="D128" s="413">
        <v>2</v>
      </c>
      <c r="E128" s="376">
        <f>IF(D128=0,"",D128*100/$C$78)</f>
        <v>1.4814814814814814</v>
      </c>
      <c r="F128" s="413">
        <v>0</v>
      </c>
      <c r="G128" s="376" t="str">
        <f>IF(F128=0,"",F128*100/$D$78)</f>
        <v/>
      </c>
      <c r="H128" s="413">
        <v>1</v>
      </c>
      <c r="I128" s="376">
        <f>IF(H128=0,"",H128*100/$E$78)</f>
        <v>0.63291139240506333</v>
      </c>
      <c r="J128" s="413">
        <v>1</v>
      </c>
      <c r="K128" s="376">
        <f>IF(J128=0,"",J128*100/$F$78)</f>
        <v>0.625</v>
      </c>
      <c r="L128" s="413">
        <v>1</v>
      </c>
      <c r="M128" s="376">
        <f>IF(L128=0,"",L128*100/$G$78)</f>
        <v>0.58823529411764708</v>
      </c>
      <c r="N128" s="413">
        <v>1</v>
      </c>
      <c r="O128" s="414">
        <f>IF(N128=0,"",N128*100/$H$78)</f>
        <v>0.52631578947368418</v>
      </c>
      <c r="P128" s="308"/>
      <c r="Q128" s="308"/>
      <c r="R128" s="308"/>
      <c r="S128" s="308"/>
      <c r="T128" s="308"/>
      <c r="U128" s="308"/>
      <c r="V128" s="308"/>
    </row>
    <row r="129" spans="1:22" ht="27.6">
      <c r="A129" s="411" t="s">
        <v>81</v>
      </c>
      <c r="B129" s="412">
        <v>0</v>
      </c>
      <c r="C129" s="376" t="str">
        <f t="shared" si="15"/>
        <v/>
      </c>
      <c r="D129" s="413">
        <v>0</v>
      </c>
      <c r="E129" s="376" t="str">
        <f>IF(D129=0,"",D129*100/$C$78)</f>
        <v/>
      </c>
      <c r="F129" s="413">
        <v>0</v>
      </c>
      <c r="G129" s="376" t="str">
        <f>IF(F129=0,"",F129*100/$D$78)</f>
        <v/>
      </c>
      <c r="H129" s="413">
        <v>0</v>
      </c>
      <c r="I129" s="376" t="str">
        <f>IF(H129=0,"",H129*100/$E$78)</f>
        <v/>
      </c>
      <c r="J129" s="413">
        <v>0</v>
      </c>
      <c r="K129" s="376" t="str">
        <f>IF(J129=0,"",J129*100/$F$78)</f>
        <v/>
      </c>
      <c r="L129" s="413">
        <v>0</v>
      </c>
      <c r="M129" s="376" t="str">
        <f>IF(L129=0,"",L129*100/$G$78)</f>
        <v/>
      </c>
      <c r="N129" s="413">
        <v>0</v>
      </c>
      <c r="O129" s="414" t="str">
        <f>IF(N129=0,"",N129*100/$H$78)</f>
        <v/>
      </c>
      <c r="P129" s="308"/>
      <c r="Q129" s="308"/>
      <c r="R129" s="308"/>
      <c r="S129" s="308"/>
      <c r="T129" s="308"/>
      <c r="U129" s="308"/>
      <c r="V129" s="308"/>
    </row>
    <row r="130" spans="1:22">
      <c r="A130" s="411" t="s">
        <v>59</v>
      </c>
      <c r="B130" s="361">
        <f>SUM(B126:B129)</f>
        <v>96</v>
      </c>
      <c r="C130" s="376">
        <f t="shared" si="15"/>
        <v>60.759493670886073</v>
      </c>
      <c r="D130" s="361">
        <f>SUM(D126:D129)</f>
        <v>66</v>
      </c>
      <c r="E130" s="376">
        <f>IF(D130=0,"",D130*100/$C$78)</f>
        <v>48.888888888888886</v>
      </c>
      <c r="F130" s="361">
        <f>SUM(F126:F129)</f>
        <v>58</v>
      </c>
      <c r="G130" s="376">
        <f>IF(F130=0,"",F130*100/$D$78)</f>
        <v>37.908496732026144</v>
      </c>
      <c r="H130" s="361">
        <f>SUM(H126:H129)</f>
        <v>61</v>
      </c>
      <c r="I130" s="376">
        <f>IF(H130=0,"",H130*100/$E$78)</f>
        <v>38.607594936708864</v>
      </c>
      <c r="J130" s="361">
        <f>SUM(J126:J129)</f>
        <v>67</v>
      </c>
      <c r="K130" s="376">
        <f>IF(J130=0,"",J130*100/$F$78)</f>
        <v>41.875</v>
      </c>
      <c r="L130" s="361">
        <f>SUM(L126:L129)</f>
        <v>67</v>
      </c>
      <c r="M130" s="376">
        <f>IF(L130=0,"",L130*100/$G$78)</f>
        <v>39.411764705882355</v>
      </c>
      <c r="N130" s="361">
        <f>SUM(N126:N129)</f>
        <v>68</v>
      </c>
      <c r="O130" s="414">
        <f>IF(N130=0,"",N130*100/$H$78)</f>
        <v>35.789473684210527</v>
      </c>
      <c r="P130" s="308"/>
      <c r="Q130" s="308"/>
      <c r="R130" s="308"/>
      <c r="S130" s="308"/>
      <c r="T130" s="308"/>
      <c r="U130" s="308"/>
      <c r="V130" s="308"/>
    </row>
    <row r="131" spans="1:22">
      <c r="A131" s="373" t="s">
        <v>61</v>
      </c>
      <c r="B131" s="415">
        <v>164</v>
      </c>
      <c r="C131" s="376">
        <f t="shared" si="15"/>
        <v>103.79746835443038</v>
      </c>
      <c r="D131" s="415">
        <v>151</v>
      </c>
      <c r="E131" s="376">
        <f>IF(D131=0,"",D131*100/$B$78)</f>
        <v>95.569620253164558</v>
      </c>
      <c r="F131" s="415">
        <v>153</v>
      </c>
      <c r="G131" s="376">
        <f>IF(F131=0,"",F131*100/$B$78)</f>
        <v>96.835443037974684</v>
      </c>
      <c r="H131" s="387">
        <v>157</v>
      </c>
      <c r="I131" s="376">
        <f>IF(H131=0,"",H131*100/$B$78)</f>
        <v>99.367088607594937</v>
      </c>
      <c r="J131" s="387">
        <v>152</v>
      </c>
      <c r="K131" s="376">
        <f>IF(J131=0,"",J131*100/$B$78)</f>
        <v>96.202531645569621</v>
      </c>
      <c r="L131" s="387">
        <v>170</v>
      </c>
      <c r="M131" s="376">
        <f>IF(L131=0,"",L131*100/$B$78)</f>
        <v>107.59493670886076</v>
      </c>
      <c r="N131" s="387">
        <v>190</v>
      </c>
      <c r="O131" s="376">
        <f>IF(N131=0,"",N131*100/$B$78)</f>
        <v>120.25316455696202</v>
      </c>
      <c r="P131" s="308"/>
      <c r="Q131" s="308"/>
      <c r="R131" s="308"/>
      <c r="S131" s="308"/>
      <c r="T131" s="308"/>
      <c r="U131" s="308"/>
      <c r="V131" s="308"/>
    </row>
    <row r="132" spans="1:22" ht="27.6">
      <c r="A132" s="416" t="s">
        <v>113</v>
      </c>
      <c r="B132" s="383"/>
      <c r="C132" s="385">
        <f>IFERROR(B132*100/B78,"")</f>
        <v>0</v>
      </c>
      <c r="D132" s="383"/>
      <c r="E132" s="385">
        <f>IFERROR(D132*100/C78,"")</f>
        <v>0</v>
      </c>
      <c r="F132" s="383">
        <v>1</v>
      </c>
      <c r="G132" s="385">
        <f>IFERROR(F132*100/E78,"")</f>
        <v>0.63291139240506333</v>
      </c>
      <c r="H132" s="383">
        <v>1</v>
      </c>
      <c r="I132" s="385">
        <f>IFERROR(H132*100/G78,"")</f>
        <v>0.58823529411764708</v>
      </c>
      <c r="J132" s="383">
        <v>2</v>
      </c>
      <c r="K132" s="385">
        <f>IFERROR(J132*100/F78,"")</f>
        <v>1.25</v>
      </c>
      <c r="L132" s="383">
        <v>1</v>
      </c>
      <c r="M132" s="385">
        <f>IFERROR(L132*100/G78,"")</f>
        <v>0.58823529411764708</v>
      </c>
      <c r="N132" s="383">
        <v>1</v>
      </c>
      <c r="O132" s="417">
        <f>IFERROR(N132*100/H78,"")</f>
        <v>0.52631578947368418</v>
      </c>
      <c r="P132" s="418"/>
      <c r="Q132" s="418"/>
      <c r="R132" s="418"/>
      <c r="S132" s="418"/>
      <c r="T132" s="418"/>
      <c r="U132" s="418"/>
      <c r="V132" s="418"/>
    </row>
    <row r="133" spans="1:22" ht="27.6">
      <c r="A133" s="382" t="s">
        <v>95</v>
      </c>
      <c r="B133" s="383"/>
      <c r="C133" s="385" t="str">
        <f>IFERROR(B133*100/B132,"")</f>
        <v/>
      </c>
      <c r="D133" s="383"/>
      <c r="E133" s="385" t="str">
        <f>IFERROR(D133*100/D132,"")</f>
        <v/>
      </c>
      <c r="F133" s="383"/>
      <c r="G133" s="385">
        <f>IFERROR(F133*100/F132,"")</f>
        <v>0</v>
      </c>
      <c r="H133" s="383"/>
      <c r="I133" s="385">
        <f>IFERROR(H133*100/H132,"")</f>
        <v>0</v>
      </c>
      <c r="J133" s="383"/>
      <c r="K133" s="385">
        <f>IFERROR(J133*100/J132,"")</f>
        <v>0</v>
      </c>
      <c r="L133" s="383"/>
      <c r="M133" s="385">
        <f>IFERROR(L133*100/L132,"")</f>
        <v>0</v>
      </c>
      <c r="N133" s="383"/>
      <c r="O133" s="417">
        <f>IFERROR(N133*100/N132,"")</f>
        <v>0</v>
      </c>
      <c r="P133" s="418"/>
      <c r="Q133" s="418"/>
      <c r="R133" s="418"/>
      <c r="S133" s="418"/>
      <c r="T133" s="418"/>
      <c r="U133" s="418"/>
      <c r="V133" s="418"/>
    </row>
    <row r="134" spans="1:22" ht="27.6">
      <c r="A134" s="382" t="s">
        <v>96</v>
      </c>
      <c r="B134" s="383"/>
      <c r="C134" s="385" t="str">
        <f>IFERROR(B134*100/B132,"")</f>
        <v/>
      </c>
      <c r="D134" s="383"/>
      <c r="E134" s="385" t="str">
        <f>IFERROR(D134*100/D132,"")</f>
        <v/>
      </c>
      <c r="F134" s="383"/>
      <c r="G134" s="385">
        <f>IFERROR(F134*100/F132,"")</f>
        <v>0</v>
      </c>
      <c r="H134" s="383">
        <v>1</v>
      </c>
      <c r="I134" s="385">
        <f>IFERROR(H134*100/H132,"")</f>
        <v>100</v>
      </c>
      <c r="J134" s="383">
        <v>2</v>
      </c>
      <c r="K134" s="385">
        <f>IFERROR(J134*100/J132,"")</f>
        <v>100</v>
      </c>
      <c r="L134" s="383">
        <v>1</v>
      </c>
      <c r="M134" s="385">
        <f>IFERROR(L134*100/L132,"")</f>
        <v>100</v>
      </c>
      <c r="N134" s="383">
        <v>1</v>
      </c>
      <c r="O134" s="417">
        <f>IFERROR(N134*100/N132,"")</f>
        <v>100</v>
      </c>
      <c r="P134" s="418"/>
      <c r="Q134" s="418"/>
      <c r="R134" s="418"/>
      <c r="S134" s="418"/>
      <c r="T134" s="418"/>
      <c r="U134" s="418"/>
      <c r="V134" s="418"/>
    </row>
    <row r="135" spans="1:22">
      <c r="A135" s="382" t="s">
        <v>98</v>
      </c>
      <c r="B135" s="383"/>
      <c r="C135" s="385">
        <f>IFERROR(B135*100/B78,"")</f>
        <v>0</v>
      </c>
      <c r="D135" s="383"/>
      <c r="E135" s="385">
        <f>IFERROR(D135*100/C78,"")</f>
        <v>0</v>
      </c>
      <c r="F135" s="383">
        <v>44</v>
      </c>
      <c r="G135" s="385">
        <f>IFERROR(F135*100/D78,"")</f>
        <v>28.758169934640524</v>
      </c>
      <c r="H135" s="383">
        <v>49</v>
      </c>
      <c r="I135" s="385">
        <f>IFERROR(H135*100/E78,"")</f>
        <v>31.0126582278481</v>
      </c>
      <c r="J135" s="383">
        <v>50</v>
      </c>
      <c r="K135" s="385">
        <f>IFERROR(J135*100/F78,"")</f>
        <v>31.25</v>
      </c>
      <c r="L135" s="383">
        <v>55</v>
      </c>
      <c r="M135" s="385">
        <f>IFERROR(L135*100/G78,"")</f>
        <v>32.352941176470587</v>
      </c>
      <c r="N135" s="383">
        <v>60</v>
      </c>
      <c r="O135" s="417">
        <f>IFERROR(N135*100/H78,"")</f>
        <v>31.578947368421051</v>
      </c>
      <c r="P135" s="418"/>
      <c r="Q135" s="418"/>
      <c r="R135" s="418"/>
      <c r="S135" s="418"/>
      <c r="T135" s="418"/>
      <c r="U135" s="418"/>
      <c r="V135" s="418"/>
    </row>
    <row r="136" spans="1:22" ht="41.4">
      <c r="A136" s="382" t="s">
        <v>97</v>
      </c>
      <c r="B136" s="383"/>
      <c r="C136" s="385" t="str">
        <f>IFERROR(B136*100/B135,"")</f>
        <v/>
      </c>
      <c r="D136" s="383"/>
      <c r="E136" s="385" t="str">
        <f>IFERROR(D136*100/D135,"")</f>
        <v/>
      </c>
      <c r="F136" s="383"/>
      <c r="G136" s="385">
        <f>IFERROR(F136*100/F135,"")</f>
        <v>0</v>
      </c>
      <c r="H136" s="383"/>
      <c r="I136" s="385">
        <f>IFERROR(H136*100/H135,"")</f>
        <v>0</v>
      </c>
      <c r="J136" s="383">
        <v>10</v>
      </c>
      <c r="K136" s="419">
        <v>0.2</v>
      </c>
      <c r="L136" s="383">
        <v>11</v>
      </c>
      <c r="M136" s="419">
        <v>0.2</v>
      </c>
      <c r="N136" s="383">
        <v>12</v>
      </c>
      <c r="O136" s="419">
        <v>0.2</v>
      </c>
      <c r="P136" s="418"/>
      <c r="Q136" s="418"/>
      <c r="R136" s="418"/>
      <c r="S136" s="418"/>
      <c r="T136" s="418"/>
      <c r="U136" s="418"/>
      <c r="V136" s="418"/>
    </row>
    <row r="137" spans="1:22" ht="27.6">
      <c r="A137" s="373" t="s">
        <v>69</v>
      </c>
      <c r="B137" s="420">
        <v>28</v>
      </c>
      <c r="C137" s="421">
        <v>0.6</v>
      </c>
      <c r="D137" s="413">
        <v>12</v>
      </c>
      <c r="E137" s="421">
        <v>0.5</v>
      </c>
      <c r="F137" s="413">
        <v>4</v>
      </c>
      <c r="G137" s="421">
        <v>0.1</v>
      </c>
      <c r="H137" s="413">
        <v>30</v>
      </c>
      <c r="I137" s="421">
        <v>0.47</v>
      </c>
      <c r="J137" s="413">
        <v>15</v>
      </c>
      <c r="K137" s="421">
        <v>0.5</v>
      </c>
      <c r="L137" s="413">
        <v>20</v>
      </c>
      <c r="M137" s="421">
        <v>0.48</v>
      </c>
      <c r="N137" s="413">
        <v>25</v>
      </c>
      <c r="O137" s="422">
        <v>0.55000000000000004</v>
      </c>
      <c r="P137" s="423"/>
      <c r="Q137" s="424"/>
      <c r="R137" s="424"/>
      <c r="S137" s="424"/>
      <c r="T137" s="424"/>
      <c r="U137" s="308"/>
      <c r="V137" s="308"/>
    </row>
    <row r="138" spans="1:22" ht="27.6">
      <c r="A138" s="373" t="s">
        <v>70</v>
      </c>
      <c r="B138" s="420">
        <v>35</v>
      </c>
      <c r="C138" s="421">
        <v>0.74</v>
      </c>
      <c r="D138" s="413">
        <v>23</v>
      </c>
      <c r="E138" s="421">
        <v>0.95</v>
      </c>
      <c r="F138" s="413">
        <v>44</v>
      </c>
      <c r="G138" s="421">
        <v>0.70399999999999996</v>
      </c>
      <c r="H138" s="413">
        <v>49</v>
      </c>
      <c r="I138" s="421">
        <v>0.91830000000000001</v>
      </c>
      <c r="J138" s="413">
        <v>40</v>
      </c>
      <c r="K138" s="425">
        <v>0.85</v>
      </c>
      <c r="L138" s="413">
        <v>42</v>
      </c>
      <c r="M138" s="425">
        <v>0.9</v>
      </c>
      <c r="N138" s="413">
        <v>45</v>
      </c>
      <c r="O138" s="426">
        <v>0.93</v>
      </c>
      <c r="P138" s="424"/>
      <c r="Q138" s="424"/>
      <c r="R138" s="424"/>
      <c r="S138" s="424"/>
      <c r="T138" s="424"/>
      <c r="U138" s="308"/>
      <c r="V138" s="308"/>
    </row>
    <row r="139" spans="1:22" ht="27.6">
      <c r="A139" s="427" t="s">
        <v>71</v>
      </c>
      <c r="B139" s="383"/>
      <c r="C139" s="428"/>
      <c r="D139" s="428"/>
      <c r="E139" s="428"/>
      <c r="F139" s="428">
        <v>153</v>
      </c>
      <c r="G139" s="429">
        <v>1</v>
      </c>
      <c r="H139" s="428">
        <v>157</v>
      </c>
      <c r="I139" s="429">
        <v>1</v>
      </c>
      <c r="J139" s="428">
        <v>152</v>
      </c>
      <c r="K139" s="429">
        <v>1</v>
      </c>
      <c r="L139" s="428">
        <v>170</v>
      </c>
      <c r="M139" s="429">
        <v>1</v>
      </c>
      <c r="N139" s="428">
        <v>190</v>
      </c>
      <c r="O139" s="429">
        <v>1</v>
      </c>
      <c r="P139" s="418"/>
      <c r="Q139" s="418"/>
      <c r="R139" s="418"/>
      <c r="S139" s="418"/>
      <c r="T139" s="418"/>
      <c r="U139" s="418"/>
      <c r="V139" s="418"/>
    </row>
    <row r="140" spans="1:22" ht="41.4">
      <c r="A140" s="430" t="s">
        <v>48</v>
      </c>
      <c r="B140" s="569">
        <v>5</v>
      </c>
      <c r="C140" s="570"/>
      <c r="D140" s="571">
        <v>5</v>
      </c>
      <c r="E140" s="572"/>
      <c r="F140" s="571">
        <v>5</v>
      </c>
      <c r="G140" s="572"/>
      <c r="H140" s="571">
        <v>5</v>
      </c>
      <c r="I140" s="572"/>
      <c r="J140" s="571">
        <v>5</v>
      </c>
      <c r="K140" s="572"/>
      <c r="L140" s="571">
        <v>5</v>
      </c>
      <c r="M140" s="572"/>
      <c r="N140" s="571">
        <v>5</v>
      </c>
      <c r="O140" s="573"/>
      <c r="P140" s="308"/>
      <c r="Q140" s="308"/>
      <c r="R140" s="308"/>
      <c r="S140" s="308"/>
      <c r="T140" s="308"/>
      <c r="U140" s="308"/>
      <c r="V140" s="308"/>
    </row>
    <row r="141" spans="1:22">
      <c r="A141" s="312" t="s">
        <v>58</v>
      </c>
      <c r="B141" s="308"/>
      <c r="C141" s="308"/>
      <c r="D141" s="308"/>
      <c r="E141" s="308"/>
      <c r="F141" s="308"/>
      <c r="G141" s="308"/>
      <c r="H141" s="308"/>
      <c r="I141" s="308"/>
      <c r="J141" s="308"/>
      <c r="K141" s="308"/>
      <c r="L141" s="308"/>
      <c r="M141" s="308"/>
      <c r="N141" s="308"/>
      <c r="O141" s="308"/>
      <c r="P141" s="308"/>
      <c r="Q141" s="308"/>
      <c r="R141" s="308"/>
      <c r="S141" s="308"/>
      <c r="T141" s="308"/>
      <c r="U141" s="308"/>
      <c r="V141" s="308"/>
    </row>
    <row r="142" spans="1:22" ht="15" customHeight="1">
      <c r="A142" s="563" t="s">
        <v>66</v>
      </c>
      <c r="B142" s="563"/>
      <c r="C142" s="563"/>
      <c r="D142" s="563"/>
      <c r="E142" s="563"/>
      <c r="F142" s="563"/>
      <c r="G142" s="563"/>
      <c r="H142" s="563"/>
      <c r="I142" s="563"/>
      <c r="J142" s="563"/>
      <c r="K142" s="563"/>
      <c r="L142" s="563"/>
      <c r="M142" s="563"/>
      <c r="N142" s="563"/>
      <c r="O142" s="563"/>
      <c r="P142" s="563"/>
      <c r="Q142" s="563"/>
      <c r="R142" s="563"/>
      <c r="S142" s="563"/>
      <c r="T142" s="431"/>
      <c r="U142" s="308"/>
      <c r="V142" s="308"/>
    </row>
    <row r="143" spans="1:22" ht="15" customHeight="1">
      <c r="A143" s="563" t="s">
        <v>64</v>
      </c>
      <c r="B143" s="563"/>
      <c r="C143" s="563"/>
      <c r="D143" s="563"/>
      <c r="E143" s="563"/>
      <c r="F143" s="563"/>
      <c r="G143" s="563"/>
      <c r="H143" s="563"/>
      <c r="I143" s="563"/>
      <c r="J143" s="563"/>
      <c r="K143" s="563"/>
      <c r="L143" s="563"/>
      <c r="M143" s="563"/>
      <c r="N143" s="563"/>
      <c r="O143" s="563"/>
      <c r="P143" s="563"/>
      <c r="Q143" s="563"/>
      <c r="R143" s="563"/>
      <c r="S143" s="563"/>
      <c r="T143" s="308"/>
      <c r="U143" s="308"/>
      <c r="V143" s="308"/>
    </row>
    <row r="144" spans="1:22">
      <c r="A144" s="432"/>
      <c r="B144" s="432"/>
      <c r="C144" s="432"/>
      <c r="D144" s="432"/>
      <c r="E144" s="432"/>
      <c r="F144" s="432"/>
      <c r="G144" s="432"/>
      <c r="H144" s="432"/>
      <c r="I144" s="432"/>
      <c r="J144" s="432"/>
      <c r="K144" s="432"/>
      <c r="L144" s="432"/>
      <c r="M144" s="432"/>
      <c r="N144" s="432"/>
      <c r="O144" s="432"/>
      <c r="P144" s="432"/>
      <c r="Q144" s="432"/>
      <c r="R144" s="432"/>
      <c r="S144" s="432"/>
      <c r="T144" s="308"/>
      <c r="U144" s="308"/>
      <c r="V144" s="308"/>
    </row>
    <row r="145" spans="1:22">
      <c r="A145" s="432"/>
      <c r="B145" s="432"/>
      <c r="C145" s="432"/>
      <c r="D145" s="432"/>
      <c r="E145" s="432"/>
      <c r="F145" s="432"/>
      <c r="G145" s="432"/>
      <c r="H145" s="432"/>
      <c r="I145" s="432"/>
      <c r="J145" s="432"/>
      <c r="K145" s="432"/>
      <c r="L145" s="432"/>
      <c r="M145" s="432"/>
      <c r="N145" s="432"/>
      <c r="O145" s="432"/>
      <c r="P145" s="432"/>
      <c r="Q145" s="432"/>
      <c r="R145" s="432"/>
      <c r="S145" s="432"/>
      <c r="T145" s="308"/>
      <c r="U145" s="308"/>
      <c r="V145" s="308"/>
    </row>
    <row r="146" spans="1:22" ht="27.6">
      <c r="A146" s="432" t="s">
        <v>82</v>
      </c>
      <c r="B146" s="432"/>
      <c r="C146" s="432"/>
      <c r="D146" s="432"/>
      <c r="E146" s="432"/>
      <c r="F146" s="432"/>
      <c r="G146" s="432"/>
      <c r="H146" s="432"/>
      <c r="I146" s="432"/>
      <c r="J146" s="432"/>
      <c r="K146" s="432"/>
      <c r="L146" s="432"/>
      <c r="M146" s="432"/>
      <c r="N146" s="432"/>
      <c r="O146" s="432"/>
      <c r="P146" s="432"/>
      <c r="Q146" s="432"/>
      <c r="R146" s="432"/>
      <c r="S146" s="432"/>
      <c r="T146" s="308"/>
      <c r="U146" s="308"/>
      <c r="V146" s="308"/>
    </row>
    <row r="147" spans="1:22">
      <c r="A147" s="432"/>
      <c r="B147" s="432"/>
      <c r="C147" s="432"/>
      <c r="D147" s="432"/>
      <c r="E147" s="432"/>
      <c r="F147" s="432"/>
      <c r="G147" s="432"/>
      <c r="H147" s="432"/>
      <c r="I147" s="432"/>
      <c r="J147" s="432"/>
      <c r="K147" s="432"/>
      <c r="L147" s="432"/>
      <c r="M147" s="432"/>
      <c r="N147" s="432"/>
      <c r="O147" s="432"/>
      <c r="P147" s="432"/>
      <c r="Q147" s="432"/>
      <c r="R147" s="432"/>
      <c r="S147" s="432"/>
      <c r="T147" s="308"/>
      <c r="U147" s="308"/>
      <c r="V147" s="308"/>
    </row>
    <row r="148" spans="1:22">
      <c r="A148" s="564" t="s">
        <v>12</v>
      </c>
      <c r="B148" s="565"/>
      <c r="C148" s="565"/>
      <c r="D148" s="565"/>
      <c r="E148" s="565"/>
      <c r="F148" s="565"/>
      <c r="G148" s="565"/>
      <c r="H148" s="565"/>
      <c r="I148" s="565"/>
      <c r="J148" s="565"/>
      <c r="K148" s="565"/>
      <c r="L148" s="565"/>
      <c r="M148" s="565"/>
      <c r="N148" s="565"/>
      <c r="O148" s="565"/>
      <c r="P148" s="565"/>
      <c r="Q148" s="565"/>
      <c r="R148" s="565"/>
      <c r="S148" s="565"/>
      <c r="T148" s="565"/>
      <c r="U148" s="565"/>
      <c r="V148" s="565"/>
    </row>
    <row r="149" spans="1:22">
      <c r="A149" s="566" t="s">
        <v>9</v>
      </c>
      <c r="B149" s="560">
        <v>2006</v>
      </c>
      <c r="C149" s="561"/>
      <c r="D149" s="562"/>
      <c r="E149" s="560">
        <v>2007</v>
      </c>
      <c r="F149" s="561"/>
      <c r="G149" s="562"/>
      <c r="H149" s="560">
        <v>2008</v>
      </c>
      <c r="I149" s="561"/>
      <c r="J149" s="562"/>
      <c r="K149" s="560">
        <v>2009</v>
      </c>
      <c r="L149" s="561"/>
      <c r="M149" s="562"/>
      <c r="N149" s="560">
        <v>2010</v>
      </c>
      <c r="O149" s="561"/>
      <c r="P149" s="562"/>
      <c r="Q149" s="560">
        <v>2011</v>
      </c>
      <c r="R149" s="561"/>
      <c r="S149" s="562"/>
      <c r="T149" s="560">
        <v>2012</v>
      </c>
      <c r="U149" s="561"/>
      <c r="V149" s="562"/>
    </row>
    <row r="150" spans="1:22">
      <c r="A150" s="567"/>
      <c r="B150" s="406" t="s">
        <v>85</v>
      </c>
      <c r="C150" s="560" t="s">
        <v>86</v>
      </c>
      <c r="D150" s="562"/>
      <c r="E150" s="406" t="s">
        <v>85</v>
      </c>
      <c r="F150" s="560" t="s">
        <v>86</v>
      </c>
      <c r="G150" s="562"/>
      <c r="H150" s="406" t="s">
        <v>85</v>
      </c>
      <c r="I150" s="560" t="s">
        <v>86</v>
      </c>
      <c r="J150" s="562"/>
      <c r="K150" s="406" t="s">
        <v>85</v>
      </c>
      <c r="L150" s="560" t="s">
        <v>86</v>
      </c>
      <c r="M150" s="562"/>
      <c r="N150" s="406" t="s">
        <v>85</v>
      </c>
      <c r="O150" s="560" t="s">
        <v>86</v>
      </c>
      <c r="P150" s="562"/>
      <c r="Q150" s="406" t="s">
        <v>85</v>
      </c>
      <c r="R150" s="560" t="s">
        <v>86</v>
      </c>
      <c r="S150" s="562"/>
      <c r="T150" s="406" t="s">
        <v>85</v>
      </c>
      <c r="U150" s="560" t="s">
        <v>86</v>
      </c>
      <c r="V150" s="562"/>
    </row>
    <row r="151" spans="1:22" ht="15" thickBot="1">
      <c r="A151" s="568"/>
      <c r="B151" s="433" t="s">
        <v>4</v>
      </c>
      <c r="C151" s="433" t="s">
        <v>4</v>
      </c>
      <c r="D151" s="406" t="s">
        <v>0</v>
      </c>
      <c r="E151" s="433" t="s">
        <v>4</v>
      </c>
      <c r="F151" s="433" t="s">
        <v>4</v>
      </c>
      <c r="G151" s="406" t="s">
        <v>0</v>
      </c>
      <c r="H151" s="433" t="s">
        <v>4</v>
      </c>
      <c r="I151" s="433" t="s">
        <v>4</v>
      </c>
      <c r="J151" s="406" t="s">
        <v>0</v>
      </c>
      <c r="K151" s="433" t="s">
        <v>4</v>
      </c>
      <c r="L151" s="433" t="s">
        <v>4</v>
      </c>
      <c r="M151" s="406" t="s">
        <v>0</v>
      </c>
      <c r="N151" s="433" t="s">
        <v>4</v>
      </c>
      <c r="O151" s="433" t="s">
        <v>4</v>
      </c>
      <c r="P151" s="406" t="s">
        <v>0</v>
      </c>
      <c r="Q151" s="433" t="s">
        <v>4</v>
      </c>
      <c r="R151" s="433" t="s">
        <v>4</v>
      </c>
      <c r="S151" s="406" t="s">
        <v>0</v>
      </c>
      <c r="T151" s="433" t="s">
        <v>4</v>
      </c>
      <c r="U151" s="433" t="s">
        <v>4</v>
      </c>
      <c r="V151" s="406" t="s">
        <v>0</v>
      </c>
    </row>
    <row r="152" spans="1:22" ht="27.6">
      <c r="A152" s="434" t="s">
        <v>72</v>
      </c>
      <c r="B152" s="435">
        <v>18</v>
      </c>
      <c r="C152" s="436">
        <v>18</v>
      </c>
      <c r="D152" s="437">
        <f t="shared" ref="D152:D158" si="16">IF(C152=0,"",C152*100/B152)</f>
        <v>100</v>
      </c>
      <c r="E152" s="438">
        <v>10</v>
      </c>
      <c r="F152" s="438">
        <v>10</v>
      </c>
      <c r="G152" s="439">
        <f t="shared" ref="G152:G158" si="17">IF(F152=0,"",F152*100/E152)</f>
        <v>100</v>
      </c>
      <c r="H152" s="438">
        <v>41</v>
      </c>
      <c r="I152" s="438">
        <v>41</v>
      </c>
      <c r="J152" s="439">
        <f>IF(I152=0,"",I152*100/H152)</f>
        <v>100</v>
      </c>
      <c r="K152" s="438">
        <v>28</v>
      </c>
      <c r="L152" s="438">
        <v>28</v>
      </c>
      <c r="M152" s="439">
        <f t="shared" ref="M152:M158" si="18">IF(L152=0,"",L152*100/K152)</f>
        <v>100</v>
      </c>
      <c r="N152" s="438">
        <v>30</v>
      </c>
      <c r="O152" s="438">
        <v>30</v>
      </c>
      <c r="P152" s="439">
        <f t="shared" ref="P152:P157" si="19">IF(O152=0,"",O152*100/N152)</f>
        <v>100</v>
      </c>
      <c r="Q152" s="438">
        <v>21</v>
      </c>
      <c r="R152" s="438">
        <v>21</v>
      </c>
      <c r="S152" s="439">
        <f t="shared" ref="S152:S158" si="20">IF(R152=0,"",R152*100/Q152)</f>
        <v>100</v>
      </c>
      <c r="T152" s="438">
        <v>31</v>
      </c>
      <c r="U152" s="440">
        <v>31</v>
      </c>
      <c r="V152" s="441">
        <f t="shared" ref="V152:V158" si="21">IF(U152=0,"",U152*100/T152)</f>
        <v>100</v>
      </c>
    </row>
    <row r="153" spans="1:22" ht="27.6">
      <c r="A153" s="442" t="s">
        <v>73</v>
      </c>
      <c r="B153" s="443">
        <v>9</v>
      </c>
      <c r="C153" s="420">
        <v>9</v>
      </c>
      <c r="D153" s="361">
        <f>IF(C153=0,"",C153*100/B153)</f>
        <v>100</v>
      </c>
      <c r="E153" s="420">
        <v>2</v>
      </c>
      <c r="F153" s="420">
        <v>2</v>
      </c>
      <c r="G153" s="361">
        <f t="shared" si="17"/>
        <v>100</v>
      </c>
      <c r="H153" s="420">
        <v>3</v>
      </c>
      <c r="I153" s="420">
        <v>3</v>
      </c>
      <c r="J153" s="361">
        <f t="shared" ref="J153:J158" si="22">IF(I153=0,"",I153*100/H153)</f>
        <v>100</v>
      </c>
      <c r="K153" s="420">
        <v>4</v>
      </c>
      <c r="L153" s="420">
        <v>4</v>
      </c>
      <c r="M153" s="361">
        <f t="shared" si="18"/>
        <v>100</v>
      </c>
      <c r="N153" s="420">
        <v>3</v>
      </c>
      <c r="O153" s="420">
        <v>3</v>
      </c>
      <c r="P153" s="361">
        <f t="shared" si="19"/>
        <v>100</v>
      </c>
      <c r="Q153" s="420">
        <v>2</v>
      </c>
      <c r="R153" s="420">
        <v>2</v>
      </c>
      <c r="S153" s="361">
        <f t="shared" si="20"/>
        <v>100</v>
      </c>
      <c r="T153" s="420">
        <v>3</v>
      </c>
      <c r="U153" s="444">
        <v>3</v>
      </c>
      <c r="V153" s="362">
        <f t="shared" si="21"/>
        <v>100</v>
      </c>
    </row>
    <row r="154" spans="1:22" ht="27.6">
      <c r="A154" s="442" t="s">
        <v>75</v>
      </c>
      <c r="B154" s="361">
        <f>IF(C152=0,"",C152)</f>
        <v>18</v>
      </c>
      <c r="C154" s="420">
        <v>7</v>
      </c>
      <c r="D154" s="361">
        <f t="shared" si="16"/>
        <v>38.888888888888886</v>
      </c>
      <c r="E154" s="361">
        <f>IF(F152=0,"",F152)</f>
        <v>10</v>
      </c>
      <c r="F154" s="420">
        <v>2</v>
      </c>
      <c r="G154" s="361">
        <f t="shared" si="17"/>
        <v>20</v>
      </c>
      <c r="H154" s="361">
        <f>IF(I152=0,"",I152)</f>
        <v>41</v>
      </c>
      <c r="I154" s="420">
        <v>5</v>
      </c>
      <c r="J154" s="361">
        <f t="shared" si="22"/>
        <v>12.195121951219512</v>
      </c>
      <c r="K154" s="361">
        <f>IF(L152=0,"",L152)</f>
        <v>28</v>
      </c>
      <c r="L154" s="420">
        <v>17</v>
      </c>
      <c r="M154" s="361">
        <f t="shared" si="18"/>
        <v>60.714285714285715</v>
      </c>
      <c r="N154" s="361">
        <f>IF(O152=0,"",O152)</f>
        <v>30</v>
      </c>
      <c r="O154" s="420">
        <v>10</v>
      </c>
      <c r="P154" s="361">
        <f t="shared" si="19"/>
        <v>33.333333333333336</v>
      </c>
      <c r="Q154" s="361">
        <f>IF(R152=0,"",R152)</f>
        <v>21</v>
      </c>
      <c r="R154" s="420">
        <v>15</v>
      </c>
      <c r="S154" s="361">
        <f t="shared" si="20"/>
        <v>71.428571428571431</v>
      </c>
      <c r="T154" s="361">
        <f>IF(U152=0,"",U152)</f>
        <v>31</v>
      </c>
      <c r="U154" s="444">
        <v>15</v>
      </c>
      <c r="V154" s="362">
        <f t="shared" si="21"/>
        <v>48.387096774193552</v>
      </c>
    </row>
    <row r="155" spans="1:22" ht="41.4">
      <c r="A155" s="442" t="s">
        <v>63</v>
      </c>
      <c r="B155" s="361">
        <f>IF(C153=0,"",C153)</f>
        <v>9</v>
      </c>
      <c r="C155" s="420">
        <v>7</v>
      </c>
      <c r="D155" s="361">
        <f t="shared" si="16"/>
        <v>77.777777777777771</v>
      </c>
      <c r="E155" s="361">
        <f>IF(F153=0,"",F153)</f>
        <v>2</v>
      </c>
      <c r="F155" s="420">
        <v>2</v>
      </c>
      <c r="G155" s="361">
        <f t="shared" si="17"/>
        <v>100</v>
      </c>
      <c r="H155" s="361">
        <f>IF(I153=0,"",I153)</f>
        <v>3</v>
      </c>
      <c r="I155" s="420">
        <v>10</v>
      </c>
      <c r="J155" s="361">
        <f t="shared" si="22"/>
        <v>333.33333333333331</v>
      </c>
      <c r="K155" s="361">
        <f>IF(L153=0,"",L153)</f>
        <v>4</v>
      </c>
      <c r="L155" s="420">
        <v>10</v>
      </c>
      <c r="M155" s="361">
        <f t="shared" si="18"/>
        <v>250</v>
      </c>
      <c r="N155" s="361">
        <f>IF(O153=0,"",O153)</f>
        <v>3</v>
      </c>
      <c r="O155" s="420">
        <v>15</v>
      </c>
      <c r="P155" s="361">
        <f t="shared" si="19"/>
        <v>500</v>
      </c>
      <c r="Q155" s="361">
        <f>IF(R153=0,"",R153)</f>
        <v>2</v>
      </c>
      <c r="R155" s="420">
        <v>10</v>
      </c>
      <c r="S155" s="361">
        <f t="shared" si="20"/>
        <v>500</v>
      </c>
      <c r="T155" s="361">
        <f>IF(U153=0,"",U153)</f>
        <v>3</v>
      </c>
      <c r="U155" s="444">
        <v>15</v>
      </c>
      <c r="V155" s="362">
        <f t="shared" si="21"/>
        <v>500</v>
      </c>
    </row>
    <row r="156" spans="1:22">
      <c r="A156" s="445" t="s">
        <v>60</v>
      </c>
      <c r="B156" s="383"/>
      <c r="C156" s="383"/>
      <c r="D156" s="383" t="str">
        <f t="shared" si="16"/>
        <v/>
      </c>
      <c r="E156" s="383"/>
      <c r="F156" s="383"/>
      <c r="G156" s="383" t="str">
        <f t="shared" si="17"/>
        <v/>
      </c>
      <c r="H156" s="383"/>
      <c r="I156" s="383"/>
      <c r="J156" s="383" t="str">
        <f t="shared" si="22"/>
        <v/>
      </c>
      <c r="K156" s="383"/>
      <c r="L156" s="383"/>
      <c r="M156" s="383" t="str">
        <f t="shared" si="18"/>
        <v/>
      </c>
      <c r="N156" s="383">
        <v>22</v>
      </c>
      <c r="O156" s="383">
        <v>22</v>
      </c>
      <c r="P156" s="383">
        <f t="shared" si="19"/>
        <v>100</v>
      </c>
      <c r="Q156" s="383">
        <v>22</v>
      </c>
      <c r="R156" s="383">
        <v>22</v>
      </c>
      <c r="S156" s="383">
        <f t="shared" si="20"/>
        <v>100</v>
      </c>
      <c r="T156" s="383">
        <v>31</v>
      </c>
      <c r="U156" s="446">
        <v>31</v>
      </c>
      <c r="V156" s="447">
        <f t="shared" si="21"/>
        <v>100</v>
      </c>
    </row>
    <row r="157" spans="1:22" ht="41.4">
      <c r="A157" s="445" t="s">
        <v>76</v>
      </c>
      <c r="B157" s="383"/>
      <c r="C157" s="383"/>
      <c r="D157" s="383" t="str">
        <f t="shared" si="16"/>
        <v/>
      </c>
      <c r="E157" s="383"/>
      <c r="F157" s="383"/>
      <c r="G157" s="383" t="str">
        <f t="shared" si="17"/>
        <v/>
      </c>
      <c r="H157" s="383"/>
      <c r="I157" s="383"/>
      <c r="J157" s="383" t="str">
        <f t="shared" si="22"/>
        <v/>
      </c>
      <c r="K157" s="383"/>
      <c r="L157" s="383"/>
      <c r="M157" s="383" t="str">
        <f t="shared" si="18"/>
        <v/>
      </c>
      <c r="N157" s="383">
        <v>30</v>
      </c>
      <c r="O157" s="383">
        <v>30</v>
      </c>
      <c r="P157" s="383">
        <f t="shared" si="19"/>
        <v>100</v>
      </c>
      <c r="Q157" s="383">
        <v>30</v>
      </c>
      <c r="R157" s="383">
        <v>30</v>
      </c>
      <c r="S157" s="383">
        <f t="shared" si="20"/>
        <v>100</v>
      </c>
      <c r="T157" s="383">
        <v>30</v>
      </c>
      <c r="U157" s="446">
        <v>30</v>
      </c>
      <c r="V157" s="447">
        <f t="shared" si="21"/>
        <v>100</v>
      </c>
    </row>
    <row r="158" spans="1:22" ht="27.6">
      <c r="A158" s="448" t="s">
        <v>77</v>
      </c>
      <c r="B158" s="391"/>
      <c r="C158" s="391"/>
      <c r="D158" s="391" t="str">
        <f t="shared" si="16"/>
        <v/>
      </c>
      <c r="E158" s="391"/>
      <c r="F158" s="391"/>
      <c r="G158" s="391" t="str">
        <f t="shared" si="17"/>
        <v/>
      </c>
      <c r="H158" s="391"/>
      <c r="I158" s="391"/>
      <c r="J158" s="391" t="str">
        <f t="shared" si="22"/>
        <v/>
      </c>
      <c r="K158" s="391"/>
      <c r="L158" s="391"/>
      <c r="M158" s="391" t="str">
        <f t="shared" si="18"/>
        <v/>
      </c>
      <c r="N158" s="391">
        <v>10</v>
      </c>
      <c r="O158" s="391">
        <v>10</v>
      </c>
      <c r="P158" s="391">
        <v>100</v>
      </c>
      <c r="Q158" s="391">
        <v>10</v>
      </c>
      <c r="R158" s="391">
        <v>10</v>
      </c>
      <c r="S158" s="391">
        <f t="shared" si="20"/>
        <v>100</v>
      </c>
      <c r="T158" s="391">
        <v>10</v>
      </c>
      <c r="U158" s="449">
        <v>10</v>
      </c>
      <c r="V158" s="450">
        <f t="shared" si="21"/>
        <v>100</v>
      </c>
    </row>
    <row r="159" spans="1:22" ht="15" customHeight="1">
      <c r="A159" s="557" t="s">
        <v>89</v>
      </c>
      <c r="B159" s="557"/>
      <c r="C159" s="557"/>
      <c r="D159" s="557"/>
      <c r="E159" s="557"/>
      <c r="F159" s="557"/>
      <c r="G159" s="557"/>
      <c r="H159" s="557"/>
      <c r="I159" s="557"/>
      <c r="J159" s="557"/>
      <c r="K159" s="557"/>
      <c r="L159" s="557"/>
      <c r="M159" s="557"/>
      <c r="N159" s="557"/>
      <c r="O159" s="557"/>
      <c r="P159" s="557"/>
      <c r="Q159" s="557"/>
      <c r="R159" s="557"/>
      <c r="S159" s="557"/>
      <c r="T159" s="557"/>
      <c r="U159" s="557"/>
      <c r="V159" s="557"/>
    </row>
    <row r="160" spans="1:22">
      <c r="A160" s="558" t="s">
        <v>87</v>
      </c>
      <c r="B160" s="558"/>
      <c r="C160" s="558"/>
      <c r="D160" s="558"/>
      <c r="E160" s="558"/>
      <c r="F160" s="558"/>
      <c r="G160" s="558"/>
      <c r="H160" s="558"/>
      <c r="I160" s="558"/>
      <c r="J160" s="558"/>
      <c r="K160" s="558"/>
      <c r="L160" s="558"/>
      <c r="M160" s="558"/>
      <c r="N160" s="558"/>
      <c r="O160" s="558"/>
      <c r="P160" s="558"/>
      <c r="Q160" s="558"/>
      <c r="R160" s="558"/>
      <c r="S160" s="558"/>
      <c r="T160" s="558"/>
      <c r="U160" s="558"/>
      <c r="V160" s="558"/>
    </row>
    <row r="161" spans="1:22">
      <c r="A161" s="559" t="s">
        <v>88</v>
      </c>
      <c r="B161" s="559"/>
      <c r="C161" s="559"/>
      <c r="D161" s="559"/>
      <c r="E161" s="559"/>
      <c r="F161" s="559"/>
      <c r="G161" s="559"/>
      <c r="H161" s="559"/>
      <c r="I161" s="559"/>
      <c r="J161" s="559"/>
      <c r="K161" s="559"/>
      <c r="L161" s="559"/>
      <c r="M161" s="559"/>
      <c r="N161" s="559"/>
      <c r="O161" s="559"/>
      <c r="P161" s="559"/>
      <c r="Q161" s="559"/>
      <c r="R161" s="559"/>
      <c r="S161" s="559"/>
      <c r="T161" s="559"/>
      <c r="U161" s="559"/>
      <c r="V161" s="559"/>
    </row>
  </sheetData>
  <mergeCells count="120">
    <mergeCell ref="B2:N2"/>
    <mergeCell ref="A6:B6"/>
    <mergeCell ref="C6:F6"/>
    <mergeCell ref="G6:N6"/>
    <mergeCell ref="A7:B7"/>
    <mergeCell ref="C7:F7"/>
    <mergeCell ref="G7:N7"/>
    <mergeCell ref="A10:B10"/>
    <mergeCell ref="C10:F10"/>
    <mergeCell ref="G10:N10"/>
    <mergeCell ref="A11:B11"/>
    <mergeCell ref="C11:F11"/>
    <mergeCell ref="G11:N11"/>
    <mergeCell ref="A8:B8"/>
    <mergeCell ref="C8:F8"/>
    <mergeCell ref="G8:N8"/>
    <mergeCell ref="A9:B9"/>
    <mergeCell ref="C9:F9"/>
    <mergeCell ref="G9:N9"/>
    <mergeCell ref="D49:E49"/>
    <mergeCell ref="F49:G49"/>
    <mergeCell ref="H49:I49"/>
    <mergeCell ref="J49:K49"/>
    <mergeCell ref="D50:E50"/>
    <mergeCell ref="F50:G50"/>
    <mergeCell ref="H50:I50"/>
    <mergeCell ref="J50:K50"/>
    <mergeCell ref="I30:M30"/>
    <mergeCell ref="I33:M33"/>
    <mergeCell ref="I36:M36"/>
    <mergeCell ref="I40:M40"/>
    <mergeCell ref="I43:M43"/>
    <mergeCell ref="I46:M46"/>
    <mergeCell ref="R52:U52"/>
    <mergeCell ref="S53:U53"/>
    <mergeCell ref="V53:V54"/>
    <mergeCell ref="B54:B55"/>
    <mergeCell ref="C54:C55"/>
    <mergeCell ref="D54:D55"/>
    <mergeCell ref="E54:G54"/>
    <mergeCell ref="S54:U54"/>
    <mergeCell ref="S55:U55"/>
    <mergeCell ref="V55:V56"/>
    <mergeCell ref="A71:E71"/>
    <mergeCell ref="F71:N71"/>
    <mergeCell ref="A72:E72"/>
    <mergeCell ref="F72:N72"/>
    <mergeCell ref="A73:E73"/>
    <mergeCell ref="F73:N73"/>
    <mergeCell ref="I56:M56"/>
    <mergeCell ref="S56:U56"/>
    <mergeCell ref="A68:N68"/>
    <mergeCell ref="A69:E69"/>
    <mergeCell ref="F69:N69"/>
    <mergeCell ref="A70:E70"/>
    <mergeCell ref="F70:N70"/>
    <mergeCell ref="A74:E74"/>
    <mergeCell ref="F74:N74"/>
    <mergeCell ref="A81:V81"/>
    <mergeCell ref="A83:A84"/>
    <mergeCell ref="B83:D83"/>
    <mergeCell ref="E83:G83"/>
    <mergeCell ref="H83:J83"/>
    <mergeCell ref="K83:M83"/>
    <mergeCell ref="N83:P83"/>
    <mergeCell ref="Q83:S83"/>
    <mergeCell ref="T83:V83"/>
    <mergeCell ref="A92:A93"/>
    <mergeCell ref="B92:D92"/>
    <mergeCell ref="E92:G92"/>
    <mergeCell ref="H92:J92"/>
    <mergeCell ref="K92:M92"/>
    <mergeCell ref="N92:P92"/>
    <mergeCell ref="Q92:S92"/>
    <mergeCell ref="T92:V92"/>
    <mergeCell ref="T107:V107"/>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143:S143"/>
    <mergeCell ref="A148:V148"/>
    <mergeCell ref="A149:A151"/>
    <mergeCell ref="B149:D149"/>
    <mergeCell ref="E149:G149"/>
    <mergeCell ref="H149:J149"/>
    <mergeCell ref="K149:M149"/>
    <mergeCell ref="N149:P149"/>
    <mergeCell ref="Q149:S149"/>
    <mergeCell ref="A159:V159"/>
    <mergeCell ref="A160:V160"/>
    <mergeCell ref="A161:V161"/>
    <mergeCell ref="T149:V149"/>
    <mergeCell ref="C150:D150"/>
    <mergeCell ref="F150:G150"/>
    <mergeCell ref="I150:J150"/>
    <mergeCell ref="L150:M150"/>
    <mergeCell ref="O150:P150"/>
    <mergeCell ref="R150:S150"/>
    <mergeCell ref="U150:V150"/>
  </mergeCells>
  <dataValidations count="5">
    <dataValidation type="whole" allowBlank="1" showInputMessage="1" showErrorMessage="1" sqref="P56">
      <formula1>1</formula1>
      <formula2>4</formula2>
    </dataValidation>
    <dataValidation type="whole" showInputMessage="1" showErrorMessage="1" errorTitle="Validar" error="Se debe declarar valores numéricos que estén en el rango de 0 a 999999" sqref="B120 F120 D105:D106 B105:B106 N105:N106 J105:J106 O94:O96 H105:H106 I98:I104 O98:O104 L120 H120 D120 R98:R104 F98:F106 J120 C98:C104 N120 U98:U104 L94:L96 I94:I96 F94:F96 L98:L106 R94:R96 C94:C96 U94:U96">
      <formula1>0</formula1>
      <formula2>999999</formula2>
    </dataValidation>
    <dataValidation type="decimal" showInputMessage="1" showErrorMessage="1" errorTitle="Validar" error="Se debe declarar valores numéricos que estén en el rango de 0 a 999999" sqref="B140:J140 L140:N140">
      <formula1>0</formula1>
      <formula2>999999.999999</formula2>
    </dataValidation>
    <dataValidation type="whole" showInputMessage="1" showErrorMessage="1" errorTitle="Validar" error="Se debe declarar valores numéricos que estén en el rango de 0 a 999999" sqref="L137:L139 L126:L130 J126:J130 F126:F130 D126:D130 H126:H130 B126:B130 D137:D139 B137:B139 F137:F139 H137:H139 J137:J139 N126:N130 N137:N139">
      <formula1>0</formula1>
      <formula2>666666</formula2>
    </dataValidation>
    <dataValidation type="whole" showInputMessage="1" showErrorMessage="1" errorTitle="Validar" error="Se debe declarar valores numéricos que estén en el rango de 0 a 99999999" sqref="H152:I158 B152:B153 Q152:R158 K152:L158 N152:O158 C152:C158 D85:V86 B155:B158 E152:F158 T152:U158">
      <formula1>0</formula1>
      <formula2>999999</formula2>
    </dataValidation>
  </dataValidations>
  <pageMargins left="0.7" right="0.7" top="0.75" bottom="0.75" header="0.3" footer="0.3"/>
  <pageSetup scale="44" fitToHeight="3" orientation="landscape" r:id="rId1"/>
  <rowBreaks count="2" manualBreakCount="2">
    <brk id="64" max="21" man="1"/>
    <brk id="121" max="21" man="1"/>
  </rowBreaks>
  <drawing r:id="rId2"/>
  <legacyDrawing r:id="rId3"/>
</worksheet>
</file>

<file path=xl/worksheets/sheet7.xml><?xml version="1.0" encoding="utf-8"?>
<worksheet xmlns="http://schemas.openxmlformats.org/spreadsheetml/2006/main" xmlns:r="http://schemas.openxmlformats.org/officeDocument/2006/relationships">
  <sheetPr>
    <pageSetUpPr fitToPage="1"/>
  </sheetPr>
  <dimension ref="A2:AC162"/>
  <sheetViews>
    <sheetView view="pageBreakPreview" topLeftCell="A19" zoomScale="60" zoomScaleNormal="75" workbookViewId="0">
      <selection activeCell="I78" sqref="I78"/>
    </sheetView>
  </sheetViews>
  <sheetFormatPr baseColWidth="10" defaultColWidth="11.44140625" defaultRowHeight="13.8"/>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22" ht="15.6">
      <c r="B2" s="512" t="s">
        <v>99</v>
      </c>
      <c r="C2" s="512"/>
      <c r="D2" s="512"/>
      <c r="E2" s="512"/>
      <c r="F2" s="512"/>
      <c r="G2" s="512"/>
      <c r="H2" s="512"/>
      <c r="I2" s="512"/>
      <c r="J2" s="512"/>
      <c r="K2" s="512"/>
      <c r="L2" s="512"/>
      <c r="M2" s="512"/>
      <c r="N2" s="512"/>
    </row>
    <row r="3" spans="1:22">
      <c r="B3" s="5"/>
    </row>
    <row r="6" spans="1:22">
      <c r="A6" s="513" t="s">
        <v>13</v>
      </c>
      <c r="B6" s="514"/>
      <c r="C6" s="515" t="s">
        <v>129</v>
      </c>
      <c r="D6" s="516"/>
      <c r="E6" s="516"/>
      <c r="F6" s="516"/>
      <c r="G6" s="516"/>
      <c r="H6" s="516"/>
      <c r="I6" s="516"/>
      <c r="J6" s="516"/>
      <c r="K6" s="516"/>
      <c r="L6" s="516"/>
      <c r="M6" s="516"/>
      <c r="N6" s="517"/>
      <c r="O6" s="13"/>
      <c r="P6" s="13"/>
      <c r="Q6" s="13"/>
      <c r="R6" s="13"/>
      <c r="S6" s="13"/>
      <c r="T6" s="13"/>
      <c r="U6" s="13"/>
      <c r="V6" s="13"/>
    </row>
    <row r="7" spans="1:22">
      <c r="A7" s="507" t="s">
        <v>14</v>
      </c>
      <c r="B7" s="508"/>
      <c r="C7" s="509" t="s">
        <v>127</v>
      </c>
      <c r="D7" s="510"/>
      <c r="E7" s="510"/>
      <c r="F7" s="510"/>
      <c r="G7" s="510"/>
      <c r="H7" s="510"/>
      <c r="I7" s="510"/>
      <c r="J7" s="510"/>
      <c r="K7" s="510"/>
      <c r="L7" s="510"/>
      <c r="M7" s="510"/>
      <c r="N7" s="511"/>
      <c r="O7" s="13"/>
      <c r="P7" s="13"/>
      <c r="Q7" s="13"/>
      <c r="R7" s="13"/>
      <c r="S7" s="13"/>
      <c r="T7" s="13"/>
      <c r="U7" s="13"/>
      <c r="V7" s="13"/>
    </row>
    <row r="8" spans="1:22">
      <c r="A8" s="507" t="s">
        <v>15</v>
      </c>
      <c r="B8" s="508"/>
      <c r="C8" s="509" t="s">
        <v>132</v>
      </c>
      <c r="D8" s="510"/>
      <c r="E8" s="510"/>
      <c r="F8" s="510"/>
      <c r="G8" s="510"/>
      <c r="H8" s="510"/>
      <c r="I8" s="510"/>
      <c r="J8" s="510"/>
      <c r="K8" s="510"/>
      <c r="L8" s="510"/>
      <c r="M8" s="510"/>
      <c r="N8" s="511"/>
      <c r="O8" s="13"/>
      <c r="P8" s="13"/>
      <c r="Q8" s="13"/>
      <c r="R8" s="13"/>
      <c r="S8" s="13"/>
      <c r="T8" s="13"/>
      <c r="U8" s="13"/>
      <c r="V8" s="13"/>
    </row>
    <row r="9" spans="1:22">
      <c r="A9" s="507" t="s">
        <v>16</v>
      </c>
      <c r="B9" s="508"/>
      <c r="C9" s="509" t="s">
        <v>130</v>
      </c>
      <c r="D9" s="510"/>
      <c r="E9" s="510"/>
      <c r="F9" s="510"/>
      <c r="G9" s="510"/>
      <c r="H9" s="510"/>
      <c r="I9" s="510"/>
      <c r="J9" s="510"/>
      <c r="K9" s="510"/>
      <c r="L9" s="510"/>
      <c r="M9" s="510"/>
      <c r="N9" s="511"/>
      <c r="O9" s="13"/>
      <c r="P9" s="13"/>
      <c r="Q9" s="13"/>
      <c r="R9" s="13"/>
      <c r="S9" s="13"/>
      <c r="T9" s="13"/>
      <c r="U9" s="13"/>
      <c r="V9" s="13"/>
    </row>
    <row r="10" spans="1:22">
      <c r="A10" s="507" t="s">
        <v>17</v>
      </c>
      <c r="B10" s="508"/>
      <c r="C10" s="509" t="s">
        <v>133</v>
      </c>
      <c r="D10" s="510"/>
      <c r="E10" s="510"/>
      <c r="F10" s="510"/>
      <c r="G10" s="510"/>
      <c r="H10" s="510"/>
      <c r="I10" s="510"/>
      <c r="J10" s="510"/>
      <c r="K10" s="510"/>
      <c r="L10" s="510"/>
      <c r="M10" s="510"/>
      <c r="N10" s="511"/>
      <c r="O10" s="13"/>
      <c r="P10" s="13"/>
      <c r="Q10" s="13"/>
      <c r="R10" s="13"/>
      <c r="S10" s="13"/>
      <c r="T10" s="13"/>
      <c r="U10" s="13"/>
      <c r="V10" s="13"/>
    </row>
    <row r="11" spans="1:22">
      <c r="A11" s="502" t="s">
        <v>103</v>
      </c>
      <c r="B11" s="503"/>
      <c r="C11" s="504" t="s">
        <v>131</v>
      </c>
      <c r="D11" s="505"/>
      <c r="E11" s="505"/>
      <c r="F11" s="505"/>
      <c r="G11" s="505"/>
      <c r="H11" s="505"/>
      <c r="I11" s="505"/>
      <c r="J11" s="505"/>
      <c r="K11" s="505"/>
      <c r="L11" s="505"/>
      <c r="M11" s="505"/>
      <c r="N11" s="506"/>
      <c r="O11" s="13"/>
      <c r="P11" s="13"/>
      <c r="Q11" s="13"/>
      <c r="R11" s="13"/>
      <c r="S11" s="13"/>
      <c r="T11" s="13"/>
      <c r="U11" s="13"/>
      <c r="V11" s="13"/>
    </row>
    <row r="13" spans="1:22">
      <c r="A13" s="4" t="s">
        <v>18</v>
      </c>
    </row>
    <row r="15" spans="1:22">
      <c r="B15" s="283" t="s">
        <v>100</v>
      </c>
      <c r="C15" s="283" t="s">
        <v>19</v>
      </c>
      <c r="D15" s="283" t="s">
        <v>20</v>
      </c>
      <c r="E15" s="283" t="s">
        <v>21</v>
      </c>
      <c r="F15" s="283" t="s">
        <v>22</v>
      </c>
      <c r="G15" s="283" t="s">
        <v>23</v>
      </c>
    </row>
    <row r="16" spans="1:22">
      <c r="A16" s="42" t="s">
        <v>24</v>
      </c>
      <c r="B16" s="141"/>
      <c r="C16" s="141"/>
      <c r="D16" s="141" t="s">
        <v>136</v>
      </c>
      <c r="E16" s="141"/>
      <c r="F16" s="141"/>
      <c r="G16" s="141"/>
    </row>
    <row r="18" spans="1:15">
      <c r="B18" s="283" t="s">
        <v>28</v>
      </c>
      <c r="C18" s="283" t="s">
        <v>29</v>
      </c>
      <c r="D18" s="283" t="s">
        <v>30</v>
      </c>
      <c r="E18" s="283" t="s">
        <v>84</v>
      </c>
    </row>
    <row r="19" spans="1:15">
      <c r="A19" s="27" t="s">
        <v>31</v>
      </c>
      <c r="B19" s="286"/>
      <c r="C19" s="286"/>
      <c r="D19" s="286" t="s">
        <v>136</v>
      </c>
      <c r="E19" s="287"/>
    </row>
    <row r="21" spans="1:15">
      <c r="A21" s="10" t="s">
        <v>38</v>
      </c>
      <c r="B21" s="287">
        <v>8</v>
      </c>
    </row>
    <row r="22" spans="1:15">
      <c r="A22" s="18"/>
      <c r="B22" s="144"/>
    </row>
    <row r="23" spans="1:15" ht="27.6">
      <c r="A23" s="34"/>
      <c r="B23" s="28" t="s">
        <v>32</v>
      </c>
      <c r="C23" s="28" t="s">
        <v>33</v>
      </c>
    </row>
    <row r="24" spans="1:15">
      <c r="A24" s="10" t="s">
        <v>83</v>
      </c>
      <c r="B24" s="286">
        <v>44</v>
      </c>
      <c r="C24" s="287">
        <v>10</v>
      </c>
    </row>
    <row r="26" spans="1:15">
      <c r="A26" s="13"/>
      <c r="B26" s="28" t="s">
        <v>25</v>
      </c>
      <c r="C26" s="145" t="s">
        <v>10</v>
      </c>
    </row>
    <row r="27" spans="1:15">
      <c r="A27" s="10" t="s">
        <v>34</v>
      </c>
      <c r="B27" s="286"/>
      <c r="C27" s="287" t="s">
        <v>136</v>
      </c>
    </row>
    <row r="28" spans="1:15">
      <c r="A28" s="12"/>
      <c r="B28" s="146"/>
      <c r="C28" s="146"/>
      <c r="D28" s="13"/>
    </row>
    <row r="29" spans="1:15">
      <c r="B29" s="145" t="s">
        <v>25</v>
      </c>
      <c r="C29" s="145" t="s">
        <v>10</v>
      </c>
      <c r="D29" s="13"/>
      <c r="E29" s="13"/>
      <c r="F29" s="13"/>
      <c r="G29" s="13"/>
      <c r="N29" s="145" t="s">
        <v>25</v>
      </c>
      <c r="O29" s="145" t="s">
        <v>10</v>
      </c>
    </row>
    <row r="30" spans="1:15" ht="25.5" customHeight="1">
      <c r="A30" s="33" t="s">
        <v>74</v>
      </c>
      <c r="B30" s="289"/>
      <c r="C30" s="290" t="s">
        <v>136</v>
      </c>
      <c r="D30" s="13"/>
      <c r="E30" s="13"/>
      <c r="F30" s="13"/>
      <c r="G30" s="13"/>
      <c r="I30" s="487" t="s">
        <v>62</v>
      </c>
      <c r="J30" s="488"/>
      <c r="K30" s="488"/>
      <c r="L30" s="488"/>
      <c r="M30" s="488"/>
      <c r="N30" s="75"/>
      <c r="O30" s="290" t="s">
        <v>136</v>
      </c>
    </row>
    <row r="31" spans="1:15">
      <c r="A31" s="12"/>
      <c r="B31" s="146"/>
      <c r="C31" s="146"/>
      <c r="D31" s="13"/>
      <c r="E31" s="13"/>
      <c r="F31" s="13"/>
      <c r="G31" s="13"/>
    </row>
    <row r="32" spans="1:15">
      <c r="A32" s="12"/>
      <c r="B32" s="145" t="s">
        <v>11</v>
      </c>
      <c r="C32" s="145" t="s">
        <v>10</v>
      </c>
      <c r="D32" s="147"/>
      <c r="E32" s="147"/>
      <c r="F32" s="147"/>
      <c r="G32" s="147"/>
      <c r="H32" s="146"/>
      <c r="N32" s="145" t="s">
        <v>25</v>
      </c>
      <c r="O32" s="145" t="s">
        <v>10</v>
      </c>
    </row>
    <row r="33" spans="1:15" ht="12.75" customHeight="1">
      <c r="A33" s="72" t="s">
        <v>67</v>
      </c>
      <c r="B33" s="289"/>
      <c r="C33" s="290" t="s">
        <v>136</v>
      </c>
      <c r="D33" s="147"/>
      <c r="E33" s="147"/>
      <c r="F33" s="147"/>
      <c r="G33" s="147"/>
      <c r="H33" s="146"/>
      <c r="I33" s="487" t="s">
        <v>68</v>
      </c>
      <c r="J33" s="488"/>
      <c r="K33" s="488"/>
      <c r="L33" s="488"/>
      <c r="M33" s="488"/>
      <c r="N33" s="75"/>
      <c r="O33" s="290" t="s">
        <v>136</v>
      </c>
    </row>
    <row r="35" spans="1:15">
      <c r="B35" s="283" t="s">
        <v>11</v>
      </c>
      <c r="C35" s="283" t="s">
        <v>10</v>
      </c>
    </row>
    <row r="36" spans="1:15">
      <c r="A36" s="71" t="s">
        <v>101</v>
      </c>
      <c r="B36" s="286"/>
      <c r="C36" s="287" t="s">
        <v>136</v>
      </c>
      <c r="I36" s="501" t="s">
        <v>35</v>
      </c>
      <c r="J36" s="501"/>
      <c r="K36" s="501"/>
      <c r="L36" s="501"/>
      <c r="M36" s="501"/>
      <c r="N36" s="150" t="s">
        <v>149</v>
      </c>
    </row>
    <row r="39" spans="1:15">
      <c r="B39" s="283" t="s">
        <v>11</v>
      </c>
      <c r="C39" s="283" t="s">
        <v>10</v>
      </c>
      <c r="N39" s="145" t="s">
        <v>25</v>
      </c>
      <c r="O39" s="145" t="s">
        <v>10</v>
      </c>
    </row>
    <row r="40" spans="1:15" ht="25.5" customHeight="1">
      <c r="A40" s="71" t="s">
        <v>117</v>
      </c>
      <c r="B40" s="289"/>
      <c r="C40" s="290" t="s">
        <v>136</v>
      </c>
      <c r="I40" s="487" t="s">
        <v>118</v>
      </c>
      <c r="J40" s="488"/>
      <c r="K40" s="488"/>
      <c r="L40" s="488"/>
      <c r="M40" s="488"/>
      <c r="N40" s="75"/>
      <c r="O40" s="290" t="s">
        <v>136</v>
      </c>
    </row>
    <row r="42" spans="1:15">
      <c r="B42" s="283" t="s">
        <v>11</v>
      </c>
      <c r="C42" s="283" t="s">
        <v>10</v>
      </c>
      <c r="N42" s="145" t="s">
        <v>25</v>
      </c>
      <c r="O42" s="145" t="s">
        <v>10</v>
      </c>
    </row>
    <row r="43" spans="1:15" ht="25.5" customHeight="1">
      <c r="A43" s="71" t="s">
        <v>119</v>
      </c>
      <c r="B43" s="289"/>
      <c r="C43" s="290" t="s">
        <v>136</v>
      </c>
      <c r="I43" s="487" t="s">
        <v>120</v>
      </c>
      <c r="J43" s="488"/>
      <c r="K43" s="488"/>
      <c r="L43" s="488"/>
      <c r="M43" s="488"/>
      <c r="N43" s="75"/>
      <c r="O43" s="290" t="s">
        <v>136</v>
      </c>
    </row>
    <row r="45" spans="1:15">
      <c r="B45" s="283" t="s">
        <v>11</v>
      </c>
      <c r="C45" s="283" t="s">
        <v>10</v>
      </c>
      <c r="N45" s="145" t="s">
        <v>25</v>
      </c>
      <c r="O45" s="145" t="s">
        <v>10</v>
      </c>
    </row>
    <row r="46" spans="1:15" ht="38.25" customHeight="1">
      <c r="A46" s="71" t="s">
        <v>121</v>
      </c>
      <c r="B46" s="289"/>
      <c r="C46" s="290" t="s">
        <v>136</v>
      </c>
      <c r="I46" s="487" t="s">
        <v>122</v>
      </c>
      <c r="J46" s="488"/>
      <c r="K46" s="488"/>
      <c r="L46" s="488"/>
      <c r="M46" s="488"/>
      <c r="N46" s="75"/>
      <c r="O46" s="290" t="s">
        <v>136</v>
      </c>
    </row>
    <row r="49" spans="1:22" ht="12.75" customHeight="1">
      <c r="B49" s="284" t="s">
        <v>116</v>
      </c>
      <c r="C49" s="284" t="s">
        <v>115</v>
      </c>
      <c r="D49" s="497" t="s">
        <v>123</v>
      </c>
      <c r="E49" s="498"/>
      <c r="F49" s="497" t="s">
        <v>124</v>
      </c>
      <c r="G49" s="498"/>
      <c r="H49" s="497" t="s">
        <v>125</v>
      </c>
      <c r="I49" s="498"/>
      <c r="J49" s="497" t="s">
        <v>126</v>
      </c>
      <c r="K49" s="498"/>
    </row>
    <row r="50" spans="1:22" ht="27.6">
      <c r="A50" s="71" t="s">
        <v>114</v>
      </c>
      <c r="B50" s="289"/>
      <c r="C50" s="289" t="s">
        <v>136</v>
      </c>
      <c r="D50" s="499">
        <v>7</v>
      </c>
      <c r="E50" s="499"/>
      <c r="F50" s="499">
        <v>7</v>
      </c>
      <c r="G50" s="499"/>
      <c r="H50" s="499"/>
      <c r="I50" s="499"/>
      <c r="J50" s="499"/>
      <c r="K50" s="500"/>
    </row>
    <row r="51" spans="1:22">
      <c r="B51" s="13"/>
      <c r="C51" s="13"/>
    </row>
    <row r="52" spans="1:22">
      <c r="R52" s="471" t="s">
        <v>109</v>
      </c>
      <c r="S52" s="471"/>
      <c r="T52" s="471"/>
      <c r="U52" s="471"/>
    </row>
    <row r="53" spans="1:22">
      <c r="R53" s="74">
        <v>1</v>
      </c>
      <c r="S53" s="489" t="s">
        <v>104</v>
      </c>
      <c r="T53" s="489"/>
      <c r="U53" s="489"/>
      <c r="V53" s="496" t="s">
        <v>110</v>
      </c>
    </row>
    <row r="54" spans="1:22">
      <c r="B54" s="472" t="s">
        <v>25</v>
      </c>
      <c r="C54" s="472" t="s">
        <v>10</v>
      </c>
      <c r="D54" s="472" t="s">
        <v>3</v>
      </c>
      <c r="E54" s="471" t="s">
        <v>26</v>
      </c>
      <c r="F54" s="471"/>
      <c r="G54" s="471"/>
      <c r="R54" s="74">
        <v>2</v>
      </c>
      <c r="S54" s="489" t="s">
        <v>105</v>
      </c>
      <c r="T54" s="489"/>
      <c r="U54" s="489"/>
      <c r="V54" s="496"/>
    </row>
    <row r="55" spans="1:22" ht="27.6">
      <c r="B55" s="472"/>
      <c r="C55" s="472"/>
      <c r="D55" s="472"/>
      <c r="E55" s="283">
        <v>1</v>
      </c>
      <c r="F55" s="283">
        <v>2</v>
      </c>
      <c r="G55" s="283">
        <v>3</v>
      </c>
      <c r="N55" s="284" t="s">
        <v>25</v>
      </c>
      <c r="O55" s="284" t="s">
        <v>10</v>
      </c>
      <c r="P55" s="284" t="s">
        <v>109</v>
      </c>
      <c r="Q55" s="28" t="s">
        <v>112</v>
      </c>
      <c r="R55" s="74">
        <v>3</v>
      </c>
      <c r="S55" s="489" t="s">
        <v>106</v>
      </c>
      <c r="T55" s="489"/>
      <c r="U55" s="489"/>
      <c r="V55" s="496" t="s">
        <v>111</v>
      </c>
    </row>
    <row r="56" spans="1:22" ht="12.75" customHeight="1">
      <c r="A56" s="73" t="s">
        <v>27</v>
      </c>
      <c r="B56" s="289"/>
      <c r="C56" s="289" t="s">
        <v>136</v>
      </c>
      <c r="D56" s="289">
        <v>2002</v>
      </c>
      <c r="E56" s="289"/>
      <c r="F56" s="289" t="s">
        <v>136</v>
      </c>
      <c r="G56" s="290"/>
      <c r="I56" s="487" t="s">
        <v>108</v>
      </c>
      <c r="J56" s="488"/>
      <c r="K56" s="488"/>
      <c r="L56" s="488"/>
      <c r="M56" s="488"/>
      <c r="N56" s="75"/>
      <c r="O56" s="289"/>
      <c r="P56" s="289"/>
      <c r="Q56" s="290"/>
      <c r="R56" s="74">
        <v>4</v>
      </c>
      <c r="S56" s="489" t="s">
        <v>107</v>
      </c>
      <c r="T56" s="489"/>
      <c r="U56" s="489"/>
      <c r="V56" s="496"/>
    </row>
    <row r="57" spans="1:22">
      <c r="A57" s="35"/>
      <c r="B57" s="148"/>
      <c r="C57" s="148"/>
      <c r="D57" s="148"/>
      <c r="E57" s="148"/>
      <c r="F57" s="148"/>
      <c r="G57" s="149"/>
    </row>
    <row r="58" spans="1:22">
      <c r="A58" s="13"/>
      <c r="B58" s="284" t="s">
        <v>25</v>
      </c>
      <c r="C58" s="284" t="s">
        <v>10</v>
      </c>
      <c r="D58" s="284" t="s">
        <v>3</v>
      </c>
      <c r="E58" s="284" t="s">
        <v>36</v>
      </c>
      <c r="F58" s="283" t="s">
        <v>128</v>
      </c>
    </row>
    <row r="59" spans="1:22" ht="12.75" customHeight="1">
      <c r="A59" s="10" t="s">
        <v>37</v>
      </c>
      <c r="B59" s="289"/>
      <c r="C59" s="289" t="s">
        <v>136</v>
      </c>
      <c r="D59" s="289">
        <v>2008</v>
      </c>
      <c r="E59" s="289" t="s">
        <v>150</v>
      </c>
      <c r="F59" s="290">
        <v>5</v>
      </c>
    </row>
    <row r="62" spans="1:22">
      <c r="A62" s="13"/>
      <c r="B62" s="28" t="s">
        <v>25</v>
      </c>
      <c r="C62" s="28" t="s">
        <v>10</v>
      </c>
    </row>
    <row r="63" spans="1:22">
      <c r="A63" s="10" t="s">
        <v>39</v>
      </c>
      <c r="B63" s="286" t="s">
        <v>136</v>
      </c>
      <c r="C63" s="287"/>
    </row>
    <row r="64" spans="1:22">
      <c r="A64" s="149"/>
      <c r="B64" s="149"/>
      <c r="C64" s="149"/>
    </row>
    <row r="65" spans="1:14">
      <c r="A65" s="149"/>
      <c r="B65" s="149"/>
      <c r="C65" s="149"/>
    </row>
    <row r="66" spans="1:14">
      <c r="A66" s="149"/>
      <c r="B66" s="149"/>
      <c r="C66" s="149"/>
    </row>
    <row r="68" spans="1:14">
      <c r="A68" s="490" t="s">
        <v>40</v>
      </c>
      <c r="B68" s="491"/>
      <c r="C68" s="491"/>
      <c r="D68" s="491"/>
      <c r="E68" s="491"/>
      <c r="F68" s="491"/>
      <c r="G68" s="491"/>
      <c r="H68" s="491"/>
      <c r="I68" s="491"/>
      <c r="J68" s="491"/>
      <c r="K68" s="491"/>
      <c r="L68" s="491"/>
      <c r="M68" s="491"/>
      <c r="N68" s="492"/>
    </row>
    <row r="69" spans="1:14">
      <c r="A69" s="493" t="s">
        <v>151</v>
      </c>
      <c r="B69" s="494"/>
      <c r="C69" s="494"/>
      <c r="D69" s="494"/>
      <c r="E69" s="494"/>
      <c r="F69" s="494" t="s">
        <v>152</v>
      </c>
      <c r="G69" s="494"/>
      <c r="H69" s="494"/>
      <c r="I69" s="494"/>
      <c r="J69" s="494"/>
      <c r="K69" s="494"/>
      <c r="L69" s="494"/>
      <c r="M69" s="494"/>
      <c r="N69" s="495"/>
    </row>
    <row r="70" spans="1:14">
      <c r="A70" s="484" t="s">
        <v>153</v>
      </c>
      <c r="B70" s="485"/>
      <c r="C70" s="485"/>
      <c r="D70" s="485"/>
      <c r="E70" s="485"/>
      <c r="F70" s="485" t="s">
        <v>53</v>
      </c>
      <c r="G70" s="485"/>
      <c r="H70" s="485"/>
      <c r="I70" s="485"/>
      <c r="J70" s="485"/>
      <c r="K70" s="485"/>
      <c r="L70" s="485"/>
      <c r="M70" s="485"/>
      <c r="N70" s="486"/>
    </row>
    <row r="71" spans="1:14">
      <c r="A71" s="484" t="s">
        <v>154</v>
      </c>
      <c r="B71" s="485"/>
      <c r="C71" s="485"/>
      <c r="D71" s="485"/>
      <c r="E71" s="485"/>
      <c r="F71" s="485" t="s">
        <v>54</v>
      </c>
      <c r="G71" s="485"/>
      <c r="H71" s="485"/>
      <c r="I71" s="485"/>
      <c r="J71" s="485"/>
      <c r="K71" s="485"/>
      <c r="L71" s="485"/>
      <c r="M71" s="485"/>
      <c r="N71" s="486"/>
    </row>
    <row r="72" spans="1:14">
      <c r="A72" s="484" t="s">
        <v>155</v>
      </c>
      <c r="B72" s="485"/>
      <c r="C72" s="485"/>
      <c r="D72" s="485"/>
      <c r="E72" s="485"/>
      <c r="F72" s="485" t="s">
        <v>55</v>
      </c>
      <c r="G72" s="485"/>
      <c r="H72" s="485"/>
      <c r="I72" s="485"/>
      <c r="J72" s="485"/>
      <c r="K72" s="485"/>
      <c r="L72" s="485"/>
      <c r="M72" s="485"/>
      <c r="N72" s="486"/>
    </row>
    <row r="73" spans="1:14">
      <c r="A73" s="484" t="s">
        <v>156</v>
      </c>
      <c r="B73" s="485"/>
      <c r="C73" s="485"/>
      <c r="D73" s="485"/>
      <c r="E73" s="485"/>
      <c r="F73" s="485" t="s">
        <v>56</v>
      </c>
      <c r="G73" s="485"/>
      <c r="H73" s="485"/>
      <c r="I73" s="485"/>
      <c r="J73" s="485"/>
      <c r="K73" s="485"/>
      <c r="L73" s="485"/>
      <c r="M73" s="485"/>
      <c r="N73" s="486"/>
    </row>
    <row r="74" spans="1:14">
      <c r="A74" s="476" t="s">
        <v>157</v>
      </c>
      <c r="B74" s="477"/>
      <c r="C74" s="477"/>
      <c r="D74" s="477"/>
      <c r="E74" s="477"/>
      <c r="F74" s="477" t="s">
        <v>57</v>
      </c>
      <c r="G74" s="477"/>
      <c r="H74" s="477"/>
      <c r="I74" s="477"/>
      <c r="J74" s="477"/>
      <c r="K74" s="477"/>
      <c r="L74" s="477"/>
      <c r="M74" s="477"/>
      <c r="N74" s="478"/>
    </row>
    <row r="77" spans="1:14" customFormat="1" ht="13.2">
      <c r="B77" s="25">
        <v>2006</v>
      </c>
      <c r="C77" s="25">
        <v>2007</v>
      </c>
      <c r="D77" s="25">
        <v>2008</v>
      </c>
      <c r="E77" s="25">
        <v>2009</v>
      </c>
      <c r="F77" s="25">
        <v>2010</v>
      </c>
      <c r="G77" s="25">
        <v>2011</v>
      </c>
      <c r="H77" s="25">
        <v>2012</v>
      </c>
    </row>
    <row r="78" spans="1:14" customFormat="1" ht="14.4">
      <c r="A78" s="32" t="s">
        <v>65</v>
      </c>
      <c r="B78" s="151">
        <v>166</v>
      </c>
      <c r="C78" s="151">
        <v>212</v>
      </c>
      <c r="D78" s="151">
        <v>234</v>
      </c>
      <c r="E78" s="151">
        <v>252</v>
      </c>
      <c r="F78" s="151">
        <v>260</v>
      </c>
      <c r="G78" s="152">
        <v>270</v>
      </c>
      <c r="H78" s="152">
        <v>280</v>
      </c>
    </row>
    <row r="81" spans="1:22">
      <c r="A81" s="479" t="s">
        <v>5</v>
      </c>
      <c r="B81" s="480"/>
      <c r="C81" s="480"/>
      <c r="D81" s="480"/>
      <c r="E81" s="480"/>
      <c r="F81" s="480"/>
      <c r="G81" s="480"/>
      <c r="H81" s="480"/>
      <c r="I81" s="480"/>
      <c r="J81" s="480"/>
      <c r="K81" s="480"/>
      <c r="L81" s="480"/>
      <c r="M81" s="480"/>
      <c r="N81" s="480"/>
      <c r="O81" s="480"/>
      <c r="P81" s="480"/>
      <c r="Q81" s="480"/>
      <c r="R81" s="480"/>
      <c r="S81" s="480"/>
      <c r="T81" s="480"/>
      <c r="U81" s="480"/>
      <c r="V81" s="481"/>
    </row>
    <row r="82" spans="1:22">
      <c r="A82" s="62"/>
      <c r="B82" s="63"/>
      <c r="C82" s="63"/>
      <c r="D82" s="63"/>
      <c r="E82" s="63"/>
      <c r="F82" s="63"/>
      <c r="G82" s="63"/>
      <c r="H82" s="63"/>
      <c r="I82" s="63"/>
      <c r="J82" s="63"/>
      <c r="K82" s="63"/>
      <c r="L82" s="63"/>
      <c r="M82" s="63"/>
      <c r="N82" s="63"/>
      <c r="O82" s="63"/>
      <c r="P82" s="63"/>
      <c r="Q82" s="63"/>
      <c r="R82" s="63"/>
      <c r="S82" s="63"/>
      <c r="T82" s="63"/>
      <c r="U82" s="63"/>
      <c r="V82" s="64"/>
    </row>
    <row r="83" spans="1:22">
      <c r="A83" s="482" t="s">
        <v>9</v>
      </c>
      <c r="B83" s="468">
        <v>2006</v>
      </c>
      <c r="C83" s="469"/>
      <c r="D83" s="470"/>
      <c r="E83" s="468">
        <v>2007</v>
      </c>
      <c r="F83" s="469"/>
      <c r="G83" s="470"/>
      <c r="H83" s="468">
        <v>2008</v>
      </c>
      <c r="I83" s="469"/>
      <c r="J83" s="470"/>
      <c r="K83" s="468">
        <v>2009</v>
      </c>
      <c r="L83" s="469"/>
      <c r="M83" s="470"/>
      <c r="N83" s="468">
        <v>2010</v>
      </c>
      <c r="O83" s="469"/>
      <c r="P83" s="470"/>
      <c r="Q83" s="468">
        <v>2011</v>
      </c>
      <c r="R83" s="469"/>
      <c r="S83" s="470"/>
      <c r="T83" s="468">
        <v>2012</v>
      </c>
      <c r="U83" s="469"/>
      <c r="V83" s="470"/>
    </row>
    <row r="84" spans="1:22">
      <c r="A84" s="483"/>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c r="A85" s="15" t="s">
        <v>41</v>
      </c>
      <c r="B85" s="52"/>
      <c r="C85" s="52">
        <v>9</v>
      </c>
      <c r="D85" s="44">
        <f>SUM(B85:C85)</f>
        <v>9</v>
      </c>
      <c r="E85" s="134"/>
      <c r="F85" s="134">
        <v>9</v>
      </c>
      <c r="G85" s="44">
        <f>SUM(E85:F85)</f>
        <v>9</v>
      </c>
      <c r="H85" s="134"/>
      <c r="I85" s="134">
        <v>10</v>
      </c>
      <c r="J85" s="44">
        <f>SUM(H85:I85)</f>
        <v>10</v>
      </c>
      <c r="K85" s="134"/>
      <c r="L85" s="134">
        <v>11</v>
      </c>
      <c r="M85" s="44">
        <f>SUM(K85:L85)</f>
        <v>11</v>
      </c>
      <c r="N85" s="52"/>
      <c r="O85" s="52">
        <v>8</v>
      </c>
      <c r="P85" s="44">
        <f>SUM(N85:O85)</f>
        <v>8</v>
      </c>
      <c r="Q85" s="52"/>
      <c r="R85" s="52">
        <v>10</v>
      </c>
      <c r="S85" s="44">
        <f>SUM(Q85:R85)</f>
        <v>10</v>
      </c>
      <c r="T85" s="52"/>
      <c r="U85" s="52">
        <v>14</v>
      </c>
      <c r="V85" s="45">
        <f>SUM(T85:U85)</f>
        <v>14</v>
      </c>
    </row>
    <row r="86" spans="1:22" ht="27.6">
      <c r="A86" s="41" t="s">
        <v>94</v>
      </c>
      <c r="B86" s="53">
        <v>6</v>
      </c>
      <c r="C86" s="53">
        <v>7</v>
      </c>
      <c r="D86" s="46">
        <f>SUM(B86:C86)</f>
        <v>13</v>
      </c>
      <c r="E86" s="135">
        <v>7</v>
      </c>
      <c r="F86" s="135">
        <v>7</v>
      </c>
      <c r="G86" s="46">
        <f>SUM(E86:F86)</f>
        <v>14</v>
      </c>
      <c r="H86" s="135">
        <v>7</v>
      </c>
      <c r="I86" s="135">
        <v>9</v>
      </c>
      <c r="J86" s="46">
        <f>SUM(H86:I86)</f>
        <v>16</v>
      </c>
      <c r="K86" s="135">
        <v>7</v>
      </c>
      <c r="L86" s="135">
        <v>14</v>
      </c>
      <c r="M86" s="46">
        <f>SUM(K86:L86)</f>
        <v>21</v>
      </c>
      <c r="N86" s="53">
        <v>7</v>
      </c>
      <c r="O86" s="53">
        <v>14</v>
      </c>
      <c r="P86" s="46">
        <f>SUM(N86:O86)</f>
        <v>21</v>
      </c>
      <c r="Q86" s="53">
        <v>9</v>
      </c>
      <c r="R86" s="53">
        <v>16</v>
      </c>
      <c r="S86" s="46">
        <f>SUM(Q86:R86)</f>
        <v>25</v>
      </c>
      <c r="T86" s="53">
        <v>9</v>
      </c>
      <c r="U86" s="53">
        <v>16</v>
      </c>
      <c r="V86" s="47">
        <f>SUM(T86:U86)</f>
        <v>25</v>
      </c>
    </row>
    <row r="87" spans="1:22">
      <c r="A87" s="16" t="s">
        <v>42</v>
      </c>
      <c r="B87" s="54">
        <f t="shared" ref="B87:V87" si="0">SUM(B85:B86)</f>
        <v>6</v>
      </c>
      <c r="C87" s="54">
        <f t="shared" si="0"/>
        <v>16</v>
      </c>
      <c r="D87" s="54">
        <f t="shared" si="0"/>
        <v>22</v>
      </c>
      <c r="E87" s="54">
        <f t="shared" si="0"/>
        <v>7</v>
      </c>
      <c r="F87" s="54">
        <f t="shared" si="0"/>
        <v>16</v>
      </c>
      <c r="G87" s="54">
        <f t="shared" si="0"/>
        <v>23</v>
      </c>
      <c r="H87" s="54">
        <f t="shared" si="0"/>
        <v>7</v>
      </c>
      <c r="I87" s="54">
        <f t="shared" si="0"/>
        <v>19</v>
      </c>
      <c r="J87" s="54">
        <f t="shared" si="0"/>
        <v>26</v>
      </c>
      <c r="K87" s="54">
        <f t="shared" si="0"/>
        <v>7</v>
      </c>
      <c r="L87" s="54">
        <f t="shared" si="0"/>
        <v>25</v>
      </c>
      <c r="M87" s="54">
        <f t="shared" si="0"/>
        <v>32</v>
      </c>
      <c r="N87" s="54">
        <f t="shared" si="0"/>
        <v>7</v>
      </c>
      <c r="O87" s="54">
        <f t="shared" si="0"/>
        <v>22</v>
      </c>
      <c r="P87" s="54">
        <f t="shared" si="0"/>
        <v>29</v>
      </c>
      <c r="Q87" s="54">
        <f t="shared" si="0"/>
        <v>9</v>
      </c>
      <c r="R87" s="54">
        <f t="shared" si="0"/>
        <v>26</v>
      </c>
      <c r="S87" s="54">
        <f t="shared" si="0"/>
        <v>35</v>
      </c>
      <c r="T87" s="54">
        <f t="shared" si="0"/>
        <v>9</v>
      </c>
      <c r="U87" s="54">
        <f t="shared" si="0"/>
        <v>30</v>
      </c>
      <c r="V87" s="55">
        <f t="shared" si="0"/>
        <v>39</v>
      </c>
    </row>
    <row r="88" spans="1:22" ht="27.6">
      <c r="A88" s="16" t="s">
        <v>43</v>
      </c>
      <c r="B88" s="48">
        <f t="shared" ref="B88:V88" si="1">IFERROR(B85*100/B87,"")</f>
        <v>0</v>
      </c>
      <c r="C88" s="48">
        <f t="shared" si="1"/>
        <v>56.25</v>
      </c>
      <c r="D88" s="48">
        <f t="shared" si="1"/>
        <v>40.909090909090907</v>
      </c>
      <c r="E88" s="48">
        <f t="shared" si="1"/>
        <v>0</v>
      </c>
      <c r="F88" s="48">
        <f t="shared" si="1"/>
        <v>56.25</v>
      </c>
      <c r="G88" s="48">
        <f t="shared" si="1"/>
        <v>39.130434782608695</v>
      </c>
      <c r="H88" s="48">
        <f t="shared" si="1"/>
        <v>0</v>
      </c>
      <c r="I88" s="48">
        <f t="shared" si="1"/>
        <v>52.631578947368418</v>
      </c>
      <c r="J88" s="48">
        <f t="shared" si="1"/>
        <v>38.46153846153846</v>
      </c>
      <c r="K88" s="48">
        <f t="shared" si="1"/>
        <v>0</v>
      </c>
      <c r="L88" s="48">
        <f t="shared" si="1"/>
        <v>44</v>
      </c>
      <c r="M88" s="48">
        <f t="shared" si="1"/>
        <v>34.375</v>
      </c>
      <c r="N88" s="48">
        <f t="shared" si="1"/>
        <v>0</v>
      </c>
      <c r="O88" s="48">
        <f t="shared" si="1"/>
        <v>36.363636363636367</v>
      </c>
      <c r="P88" s="48">
        <f t="shared" si="1"/>
        <v>27.586206896551722</v>
      </c>
      <c r="Q88" s="48">
        <f t="shared" si="1"/>
        <v>0</v>
      </c>
      <c r="R88" s="48">
        <f t="shared" si="1"/>
        <v>38.46153846153846</v>
      </c>
      <c r="S88" s="48">
        <f t="shared" si="1"/>
        <v>28.571428571428573</v>
      </c>
      <c r="T88" s="48">
        <f t="shared" si="1"/>
        <v>0</v>
      </c>
      <c r="U88" s="48">
        <f t="shared" si="1"/>
        <v>46.666666666666664</v>
      </c>
      <c r="V88" s="49">
        <f t="shared" si="1"/>
        <v>35.897435897435898</v>
      </c>
    </row>
    <row r="89" spans="1:22" ht="27.6">
      <c r="A89" s="17" t="s">
        <v>44</v>
      </c>
      <c r="B89" s="56"/>
      <c r="C89" s="56"/>
      <c r="D89" s="50"/>
      <c r="E89" s="50"/>
      <c r="F89" s="50"/>
      <c r="G89" s="50"/>
      <c r="H89" s="50"/>
      <c r="I89" s="50"/>
      <c r="J89" s="50"/>
      <c r="K89" s="50"/>
      <c r="L89" s="50"/>
      <c r="M89" s="50"/>
      <c r="N89" s="50"/>
      <c r="O89" s="50"/>
      <c r="P89" s="50"/>
      <c r="Q89" s="50"/>
      <c r="R89" s="50"/>
      <c r="S89" s="50"/>
      <c r="T89" s="50"/>
      <c r="U89" s="50"/>
      <c r="V89" s="51"/>
    </row>
    <row r="90" spans="1:22">
      <c r="A90" s="4" t="s">
        <v>58</v>
      </c>
    </row>
    <row r="91" spans="1:22">
      <c r="A91" s="4"/>
    </row>
    <row r="92" spans="1:22">
      <c r="A92" s="475" t="s">
        <v>6</v>
      </c>
      <c r="B92" s="468">
        <v>2006</v>
      </c>
      <c r="C92" s="469"/>
      <c r="D92" s="470"/>
      <c r="E92" s="468">
        <v>2007</v>
      </c>
      <c r="F92" s="469"/>
      <c r="G92" s="470"/>
      <c r="H92" s="468">
        <v>2008</v>
      </c>
      <c r="I92" s="469"/>
      <c r="J92" s="470"/>
      <c r="K92" s="468">
        <v>2009</v>
      </c>
      <c r="L92" s="469"/>
      <c r="M92" s="470"/>
      <c r="N92" s="468">
        <v>2010</v>
      </c>
      <c r="O92" s="469"/>
      <c r="P92" s="470"/>
      <c r="Q92" s="468">
        <v>2011</v>
      </c>
      <c r="R92" s="469"/>
      <c r="S92" s="470"/>
      <c r="T92" s="468">
        <v>2012</v>
      </c>
      <c r="U92" s="469"/>
      <c r="V92" s="470"/>
    </row>
    <row r="93" spans="1:22">
      <c r="A93" s="475"/>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c r="A94" s="14" t="s">
        <v>7</v>
      </c>
      <c r="B94" s="65"/>
      <c r="C94" s="65"/>
      <c r="D94" s="44">
        <f>SUM(B94:C94)</f>
        <v>0</v>
      </c>
      <c r="E94" s="65"/>
      <c r="F94" s="65"/>
      <c r="G94" s="44">
        <f>SUM(E94:F94)</f>
        <v>0</v>
      </c>
      <c r="H94" s="65"/>
      <c r="I94" s="65"/>
      <c r="J94" s="44">
        <f>SUM(H94:I94)</f>
        <v>0</v>
      </c>
      <c r="K94" s="65"/>
      <c r="L94" s="65"/>
      <c r="M94" s="44">
        <f>SUM(K94:L94)</f>
        <v>0</v>
      </c>
      <c r="N94" s="52"/>
      <c r="O94" s="65"/>
      <c r="P94" s="66">
        <f>SUM(N94:O94)</f>
        <v>0</v>
      </c>
      <c r="Q94" s="52"/>
      <c r="R94" s="65"/>
      <c r="S94" s="66">
        <f>SUM(Q94:R94)</f>
        <v>0</v>
      </c>
      <c r="T94" s="52"/>
      <c r="U94" s="65"/>
      <c r="V94" s="168">
        <f>SUM(T94:U94)</f>
        <v>0</v>
      </c>
    </row>
    <row r="95" spans="1:22">
      <c r="A95" s="11" t="s">
        <v>1</v>
      </c>
      <c r="B95" s="57"/>
      <c r="C95" s="57">
        <v>9</v>
      </c>
      <c r="D95" s="46">
        <f>SUM(B95:C95)</f>
        <v>9</v>
      </c>
      <c r="E95" s="57"/>
      <c r="F95" s="57">
        <v>9</v>
      </c>
      <c r="G95" s="46">
        <f>SUM(E95:F95)</f>
        <v>9</v>
      </c>
      <c r="H95" s="57"/>
      <c r="I95" s="57">
        <v>9</v>
      </c>
      <c r="J95" s="46">
        <f>SUM(H95:I95)</f>
        <v>9</v>
      </c>
      <c r="K95" s="57"/>
      <c r="L95" s="57">
        <v>8</v>
      </c>
      <c r="M95" s="46">
        <f>SUM(K95:L95)</f>
        <v>8</v>
      </c>
      <c r="N95" s="53"/>
      <c r="O95" s="57">
        <v>6</v>
      </c>
      <c r="P95" s="58">
        <f>SUM(N95:O95)</f>
        <v>6</v>
      </c>
      <c r="Q95" s="53"/>
      <c r="R95" s="57">
        <v>8</v>
      </c>
      <c r="S95" s="58">
        <f>SUM(Q95:R95)</f>
        <v>8</v>
      </c>
      <c r="T95" s="53"/>
      <c r="U95" s="57">
        <v>10</v>
      </c>
      <c r="V95" s="169">
        <f>SUM(T95:U95)</f>
        <v>10</v>
      </c>
    </row>
    <row r="96" spans="1:22">
      <c r="A96" s="11" t="s">
        <v>2</v>
      </c>
      <c r="B96" s="57"/>
      <c r="C96" s="57"/>
      <c r="D96" s="46">
        <f>SUM(B96:C96)</f>
        <v>0</v>
      </c>
      <c r="E96" s="57"/>
      <c r="F96" s="57"/>
      <c r="G96" s="46">
        <f>SUM(E96:F96)</f>
        <v>0</v>
      </c>
      <c r="H96" s="57"/>
      <c r="I96" s="57">
        <v>1</v>
      </c>
      <c r="J96" s="46">
        <f>SUM(H96:I96)</f>
        <v>1</v>
      </c>
      <c r="K96" s="57"/>
      <c r="L96" s="57">
        <v>2</v>
      </c>
      <c r="M96" s="46">
        <f>SUM(K96:L96)</f>
        <v>2</v>
      </c>
      <c r="N96" s="53"/>
      <c r="O96" s="57">
        <v>2</v>
      </c>
      <c r="P96" s="58">
        <f>SUM(N96:O96)</f>
        <v>2</v>
      </c>
      <c r="Q96" s="53"/>
      <c r="R96" s="57">
        <v>2</v>
      </c>
      <c r="S96" s="58">
        <f>SUM(Q96:R96)</f>
        <v>2</v>
      </c>
      <c r="T96" s="53"/>
      <c r="U96" s="57">
        <v>2</v>
      </c>
      <c r="V96" s="169">
        <f>SUM(T96:U96)</f>
        <v>2</v>
      </c>
    </row>
    <row r="97" spans="1:22">
      <c r="A97" s="43" t="s">
        <v>49</v>
      </c>
      <c r="B97" s="170">
        <f t="shared" ref="B97:V97" si="2">SUM(B94:B96)</f>
        <v>0</v>
      </c>
      <c r="C97" s="170">
        <f t="shared" si="2"/>
        <v>9</v>
      </c>
      <c r="D97" s="170">
        <f t="shared" si="2"/>
        <v>9</v>
      </c>
      <c r="E97" s="170">
        <f t="shared" si="2"/>
        <v>0</v>
      </c>
      <c r="F97" s="170">
        <f t="shared" si="2"/>
        <v>9</v>
      </c>
      <c r="G97" s="170">
        <f t="shared" si="2"/>
        <v>9</v>
      </c>
      <c r="H97" s="170">
        <f t="shared" si="2"/>
        <v>0</v>
      </c>
      <c r="I97" s="170">
        <f t="shared" si="2"/>
        <v>10</v>
      </c>
      <c r="J97" s="170">
        <f t="shared" si="2"/>
        <v>10</v>
      </c>
      <c r="K97" s="170">
        <f t="shared" si="2"/>
        <v>0</v>
      </c>
      <c r="L97" s="170">
        <f t="shared" si="2"/>
        <v>10</v>
      </c>
      <c r="M97" s="170">
        <f t="shared" si="2"/>
        <v>10</v>
      </c>
      <c r="N97" s="170">
        <f t="shared" si="2"/>
        <v>0</v>
      </c>
      <c r="O97" s="170">
        <f t="shared" si="2"/>
        <v>8</v>
      </c>
      <c r="P97" s="170">
        <f t="shared" si="2"/>
        <v>8</v>
      </c>
      <c r="Q97" s="170">
        <f t="shared" si="2"/>
        <v>0</v>
      </c>
      <c r="R97" s="170">
        <f t="shared" si="2"/>
        <v>10</v>
      </c>
      <c r="S97" s="170">
        <f t="shared" si="2"/>
        <v>10</v>
      </c>
      <c r="T97" s="170">
        <f t="shared" si="2"/>
        <v>0</v>
      </c>
      <c r="U97" s="170">
        <f t="shared" si="2"/>
        <v>12</v>
      </c>
      <c r="V97" s="171">
        <f t="shared" si="2"/>
        <v>12</v>
      </c>
    </row>
    <row r="98" spans="1:22">
      <c r="A98" s="172" t="s">
        <v>90</v>
      </c>
      <c r="B98" s="53"/>
      <c r="C98" s="57"/>
      <c r="D98" s="58">
        <f t="shared" ref="D98:D104" si="3">SUM(B98:C98)</f>
        <v>0</v>
      </c>
      <c r="E98" s="53"/>
      <c r="F98" s="57"/>
      <c r="G98" s="58">
        <f t="shared" ref="G98:G104" si="4">SUM(E98:F98)</f>
        <v>0</v>
      </c>
      <c r="H98" s="53"/>
      <c r="I98" s="57"/>
      <c r="J98" s="58">
        <f t="shared" ref="J98:J104" si="5">SUM(H98:I98)</f>
        <v>0</v>
      </c>
      <c r="K98" s="53"/>
      <c r="L98" s="57"/>
      <c r="M98" s="58">
        <f t="shared" ref="M98:M104" si="6">SUM(K98:L98)</f>
        <v>0</v>
      </c>
      <c r="N98" s="53"/>
      <c r="O98" s="57"/>
      <c r="P98" s="58">
        <f t="shared" ref="P98:P104" si="7">SUM(N98:O98)</f>
        <v>0</v>
      </c>
      <c r="Q98" s="53"/>
      <c r="R98" s="57"/>
      <c r="S98" s="58">
        <f t="shared" ref="S98:S104" si="8">SUM(Q98:R98)</f>
        <v>0</v>
      </c>
      <c r="T98" s="53"/>
      <c r="U98" s="57"/>
      <c r="V98" s="169">
        <f t="shared" ref="V98:V104" si="9">SUM(T98:U98)</f>
        <v>0</v>
      </c>
    </row>
    <row r="99" spans="1:22">
      <c r="A99" s="172" t="s">
        <v>91</v>
      </c>
      <c r="B99" s="53"/>
      <c r="C99" s="57"/>
      <c r="D99" s="58">
        <f t="shared" si="3"/>
        <v>0</v>
      </c>
      <c r="E99" s="53"/>
      <c r="F99" s="57"/>
      <c r="G99" s="58">
        <f t="shared" si="4"/>
        <v>0</v>
      </c>
      <c r="H99" s="53"/>
      <c r="I99" s="57">
        <v>1</v>
      </c>
      <c r="J99" s="58">
        <f t="shared" si="5"/>
        <v>1</v>
      </c>
      <c r="K99" s="53"/>
      <c r="L99" s="57">
        <v>1</v>
      </c>
      <c r="M99" s="58">
        <f t="shared" si="6"/>
        <v>1</v>
      </c>
      <c r="N99" s="53"/>
      <c r="O99" s="57">
        <v>1</v>
      </c>
      <c r="P99" s="58">
        <f t="shared" si="7"/>
        <v>1</v>
      </c>
      <c r="Q99" s="53"/>
      <c r="R99" s="57">
        <v>1</v>
      </c>
      <c r="S99" s="58">
        <f t="shared" si="8"/>
        <v>1</v>
      </c>
      <c r="T99" s="53"/>
      <c r="U99" s="57">
        <v>1</v>
      </c>
      <c r="V99" s="169">
        <f t="shared" si="9"/>
        <v>1</v>
      </c>
    </row>
    <row r="100" spans="1:22">
      <c r="A100" s="11" t="s">
        <v>45</v>
      </c>
      <c r="B100" s="57"/>
      <c r="C100" s="57"/>
      <c r="D100" s="46">
        <f t="shared" si="3"/>
        <v>0</v>
      </c>
      <c r="E100" s="57"/>
      <c r="F100" s="57"/>
      <c r="G100" s="46">
        <f t="shared" si="4"/>
        <v>0</v>
      </c>
      <c r="H100" s="57"/>
      <c r="I100" s="57"/>
      <c r="J100" s="46">
        <f t="shared" si="5"/>
        <v>0</v>
      </c>
      <c r="K100" s="57"/>
      <c r="L100" s="57"/>
      <c r="M100" s="46">
        <f t="shared" si="6"/>
        <v>0</v>
      </c>
      <c r="N100" s="53"/>
      <c r="O100" s="57"/>
      <c r="P100" s="58">
        <f t="shared" si="7"/>
        <v>0</v>
      </c>
      <c r="Q100" s="53"/>
      <c r="R100" s="57"/>
      <c r="S100" s="58">
        <f t="shared" si="8"/>
        <v>0</v>
      </c>
      <c r="T100" s="53"/>
      <c r="U100" s="57"/>
      <c r="V100" s="169">
        <f t="shared" si="9"/>
        <v>0</v>
      </c>
    </row>
    <row r="101" spans="1:22">
      <c r="A101" s="11" t="s">
        <v>46</v>
      </c>
      <c r="B101" s="57"/>
      <c r="C101" s="57"/>
      <c r="D101" s="46">
        <f t="shared" si="3"/>
        <v>0</v>
      </c>
      <c r="E101" s="57"/>
      <c r="F101" s="57"/>
      <c r="G101" s="46">
        <f t="shared" si="4"/>
        <v>0</v>
      </c>
      <c r="H101" s="57"/>
      <c r="I101" s="57"/>
      <c r="J101" s="46">
        <f t="shared" si="5"/>
        <v>0</v>
      </c>
      <c r="K101" s="57"/>
      <c r="L101" s="57"/>
      <c r="M101" s="46">
        <f t="shared" si="6"/>
        <v>0</v>
      </c>
      <c r="N101" s="53"/>
      <c r="O101" s="57"/>
      <c r="P101" s="58">
        <f t="shared" si="7"/>
        <v>0</v>
      </c>
      <c r="Q101" s="53"/>
      <c r="R101" s="57"/>
      <c r="S101" s="58">
        <f t="shared" si="8"/>
        <v>0</v>
      </c>
      <c r="T101" s="53"/>
      <c r="U101" s="57"/>
      <c r="V101" s="169">
        <f t="shared" si="9"/>
        <v>0</v>
      </c>
    </row>
    <row r="102" spans="1:22">
      <c r="A102" s="11" t="s">
        <v>8</v>
      </c>
      <c r="B102" s="57"/>
      <c r="C102" s="57">
        <v>2</v>
      </c>
      <c r="D102" s="46">
        <f t="shared" si="3"/>
        <v>2</v>
      </c>
      <c r="E102" s="57"/>
      <c r="F102" s="57">
        <v>1</v>
      </c>
      <c r="G102" s="46">
        <f t="shared" si="4"/>
        <v>1</v>
      </c>
      <c r="H102" s="57"/>
      <c r="I102" s="57">
        <v>0</v>
      </c>
      <c r="J102" s="46">
        <f t="shared" si="5"/>
        <v>0</v>
      </c>
      <c r="K102" s="57"/>
      <c r="L102" s="57">
        <v>0</v>
      </c>
      <c r="M102" s="46">
        <f t="shared" si="6"/>
        <v>0</v>
      </c>
      <c r="N102" s="53"/>
      <c r="O102" s="57"/>
      <c r="P102" s="58">
        <f t="shared" si="7"/>
        <v>0</v>
      </c>
      <c r="Q102" s="53"/>
      <c r="R102" s="57">
        <v>2</v>
      </c>
      <c r="S102" s="58">
        <f t="shared" si="8"/>
        <v>2</v>
      </c>
      <c r="T102" s="53"/>
      <c r="U102" s="57">
        <v>4</v>
      </c>
      <c r="V102" s="169">
        <f t="shared" si="9"/>
        <v>4</v>
      </c>
    </row>
    <row r="103" spans="1:22">
      <c r="A103" s="172" t="s">
        <v>92</v>
      </c>
      <c r="B103" s="60"/>
      <c r="C103" s="60">
        <v>9</v>
      </c>
      <c r="D103" s="136">
        <f t="shared" si="3"/>
        <v>9</v>
      </c>
      <c r="E103" s="60"/>
      <c r="F103" s="60">
        <v>9</v>
      </c>
      <c r="G103" s="136">
        <f t="shared" si="4"/>
        <v>9</v>
      </c>
      <c r="H103" s="60"/>
      <c r="I103" s="60">
        <v>10</v>
      </c>
      <c r="J103" s="136">
        <f t="shared" si="5"/>
        <v>10</v>
      </c>
      <c r="K103" s="60"/>
      <c r="L103" s="60">
        <v>11</v>
      </c>
      <c r="M103" s="136">
        <f t="shared" si="6"/>
        <v>11</v>
      </c>
      <c r="N103" s="53"/>
      <c r="O103" s="57">
        <v>8</v>
      </c>
      <c r="P103" s="58">
        <f t="shared" si="7"/>
        <v>8</v>
      </c>
      <c r="Q103" s="53"/>
      <c r="R103" s="57">
        <v>10</v>
      </c>
      <c r="S103" s="58">
        <f t="shared" si="8"/>
        <v>10</v>
      </c>
      <c r="T103" s="53"/>
      <c r="U103" s="57">
        <v>14</v>
      </c>
      <c r="V103" s="169">
        <f t="shared" si="9"/>
        <v>14</v>
      </c>
    </row>
    <row r="104" spans="1:22" ht="41.4">
      <c r="A104" s="173" t="s">
        <v>93</v>
      </c>
      <c r="B104" s="56">
        <v>0</v>
      </c>
      <c r="C104" s="60">
        <v>16</v>
      </c>
      <c r="D104" s="61">
        <f t="shared" si="3"/>
        <v>16</v>
      </c>
      <c r="E104" s="56">
        <v>0</v>
      </c>
      <c r="F104" s="60">
        <v>16</v>
      </c>
      <c r="G104" s="61">
        <f t="shared" si="4"/>
        <v>16</v>
      </c>
      <c r="H104" s="56">
        <v>0</v>
      </c>
      <c r="I104" s="60">
        <v>19</v>
      </c>
      <c r="J104" s="61">
        <f t="shared" si="5"/>
        <v>19</v>
      </c>
      <c r="K104" s="56">
        <v>0</v>
      </c>
      <c r="L104" s="60">
        <v>25</v>
      </c>
      <c r="M104" s="61">
        <f t="shared" si="6"/>
        <v>25</v>
      </c>
      <c r="N104" s="56">
        <v>0</v>
      </c>
      <c r="O104" s="60">
        <v>22</v>
      </c>
      <c r="P104" s="61">
        <f t="shared" si="7"/>
        <v>22</v>
      </c>
      <c r="Q104" s="56">
        <v>2</v>
      </c>
      <c r="R104" s="60">
        <v>26</v>
      </c>
      <c r="S104" s="61">
        <f t="shared" si="8"/>
        <v>28</v>
      </c>
      <c r="T104" s="56">
        <v>4</v>
      </c>
      <c r="U104" s="60">
        <v>30</v>
      </c>
      <c r="V104" s="174">
        <f t="shared" si="9"/>
        <v>34</v>
      </c>
    </row>
    <row r="105" spans="1:22">
      <c r="A105" s="29"/>
      <c r="B105" s="30"/>
      <c r="C105" s="31"/>
      <c r="D105" s="30"/>
      <c r="E105" s="31"/>
      <c r="F105" s="30"/>
      <c r="G105" s="31"/>
      <c r="H105" s="30"/>
      <c r="I105" s="31"/>
      <c r="J105" s="30"/>
      <c r="K105" s="31"/>
      <c r="L105" s="30"/>
      <c r="M105" s="31"/>
      <c r="N105" s="30"/>
      <c r="O105" s="31"/>
    </row>
    <row r="106" spans="1:22">
      <c r="A106" s="29"/>
      <c r="B106" s="30"/>
      <c r="C106" s="31"/>
      <c r="D106" s="30"/>
      <c r="E106" s="31"/>
      <c r="F106" s="30"/>
      <c r="G106" s="31"/>
      <c r="H106" s="30"/>
      <c r="I106" s="31"/>
      <c r="J106" s="30"/>
      <c r="K106" s="31"/>
      <c r="L106" s="30"/>
      <c r="M106" s="31"/>
      <c r="N106" s="30"/>
      <c r="O106" s="31"/>
    </row>
    <row r="107" spans="1:22">
      <c r="A107" s="473" t="s">
        <v>102</v>
      </c>
      <c r="B107" s="468">
        <v>2006</v>
      </c>
      <c r="C107" s="469"/>
      <c r="D107" s="470"/>
      <c r="E107" s="468">
        <v>2007</v>
      </c>
      <c r="F107" s="469"/>
      <c r="G107" s="470"/>
      <c r="H107" s="468">
        <v>2008</v>
      </c>
      <c r="I107" s="469"/>
      <c r="J107" s="470"/>
      <c r="K107" s="468">
        <v>2009</v>
      </c>
      <c r="L107" s="469"/>
      <c r="M107" s="470"/>
      <c r="N107" s="468">
        <v>2010</v>
      </c>
      <c r="O107" s="469"/>
      <c r="P107" s="470"/>
      <c r="Q107" s="468">
        <v>2011</v>
      </c>
      <c r="R107" s="469"/>
      <c r="S107" s="470"/>
      <c r="T107" s="468">
        <v>2012</v>
      </c>
      <c r="U107" s="469"/>
      <c r="V107" s="470"/>
    </row>
    <row r="108" spans="1:22">
      <c r="A108" s="474"/>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c r="A109" s="14" t="s">
        <v>7</v>
      </c>
      <c r="B109" s="68" t="str">
        <f>IFERROR(B94*100/$B$85,"")</f>
        <v/>
      </c>
      <c r="C109" s="68">
        <f>IFERROR(C94*100/$C$85,"")</f>
        <v>0</v>
      </c>
      <c r="D109" s="68">
        <f>IFERROR(D94*100/$D$85,"")</f>
        <v>0</v>
      </c>
      <c r="E109" s="68" t="str">
        <f>IFERROR(E94*100/$E$85,"")</f>
        <v/>
      </c>
      <c r="F109" s="68">
        <f>IFERROR(F94*100/$F$85,"")</f>
        <v>0</v>
      </c>
      <c r="G109" s="68">
        <f>IFERROR(G94*100/$G$85,"")</f>
        <v>0</v>
      </c>
      <c r="H109" s="68" t="str">
        <f>IFERROR(H94*100/$H$85,"")</f>
        <v/>
      </c>
      <c r="I109" s="68">
        <f>IFERROR(I94*100/$I$85,"")</f>
        <v>0</v>
      </c>
      <c r="J109" s="68">
        <f>IFERROR(J94*100/$J$85,"")</f>
        <v>0</v>
      </c>
      <c r="K109" s="68" t="str">
        <f>IFERROR(K94*100/$K$85,"")</f>
        <v/>
      </c>
      <c r="L109" s="68">
        <f>IFERROR(L94*100/$L$85,"")</f>
        <v>0</v>
      </c>
      <c r="M109" s="68">
        <f>IFERROR(M94*100/$M$85,"")</f>
        <v>0</v>
      </c>
      <c r="N109" s="68" t="str">
        <f>IFERROR(N94*100/$N$85,"")</f>
        <v/>
      </c>
      <c r="O109" s="68">
        <f>IFERROR(O94*100/$O$85,"")</f>
        <v>0</v>
      </c>
      <c r="P109" s="68">
        <f>IFERROR(P94*100/$P$85,"")</f>
        <v>0</v>
      </c>
      <c r="Q109" s="68" t="str">
        <f>IFERROR(Q94*100/$Q$85,"")</f>
        <v/>
      </c>
      <c r="R109" s="68">
        <f>IFERROR(R94*100/$R$85,"")</f>
        <v>0</v>
      </c>
      <c r="S109" s="68">
        <f>IFERROR(S94*100/$S$85,"")</f>
        <v>0</v>
      </c>
      <c r="T109" s="68" t="str">
        <f>IFERROR(T94*100/$T$85,"")</f>
        <v/>
      </c>
      <c r="U109" s="68">
        <f>IFERROR(U94*100/$U$85,"")</f>
        <v>0</v>
      </c>
      <c r="V109" s="175">
        <f>IFERROR(V94*100/$V$85,"")</f>
        <v>0</v>
      </c>
    </row>
    <row r="110" spans="1:22">
      <c r="A110" s="11" t="s">
        <v>1</v>
      </c>
      <c r="B110" s="69" t="str">
        <f>IFERROR(B95*100/$B$85,"")</f>
        <v/>
      </c>
      <c r="C110" s="69">
        <f>IFERROR(C95*100/$C$85,"")</f>
        <v>100</v>
      </c>
      <c r="D110" s="69">
        <f>IFERROR(D95*100/$D$85,"")</f>
        <v>100</v>
      </c>
      <c r="E110" s="69" t="str">
        <f>IFERROR(E95*100/$E$85,"")</f>
        <v/>
      </c>
      <c r="F110" s="69">
        <f>IFERROR(F95*100/$F$85,"")</f>
        <v>100</v>
      </c>
      <c r="G110" s="69">
        <f>IFERROR(G95*100/$G$85,"")</f>
        <v>100</v>
      </c>
      <c r="H110" s="69" t="str">
        <f>IFERROR(H95*100/$H$85,"")</f>
        <v/>
      </c>
      <c r="I110" s="69">
        <f>IFERROR(I95*100/$I$85,"")</f>
        <v>90</v>
      </c>
      <c r="J110" s="69">
        <f>IFERROR(J95*100/$J$85,"")</f>
        <v>90</v>
      </c>
      <c r="K110" s="69" t="str">
        <f>IFERROR(K95*100/$K$85,"")</f>
        <v/>
      </c>
      <c r="L110" s="69">
        <f>IFERROR(L95*100/$L$85,"")</f>
        <v>72.727272727272734</v>
      </c>
      <c r="M110" s="69">
        <f>IFERROR(M95*100/$M$85,"")</f>
        <v>72.727272727272734</v>
      </c>
      <c r="N110" s="69" t="str">
        <f>IFERROR(N95*100/$N$85,"")</f>
        <v/>
      </c>
      <c r="O110" s="69">
        <f>IFERROR(O95*100/$O$85,"")</f>
        <v>75</v>
      </c>
      <c r="P110" s="69">
        <f>IFERROR(P95*100/$P$85,"")</f>
        <v>75</v>
      </c>
      <c r="Q110" s="69" t="str">
        <f>IFERROR(Q95*100/$Q$85,"")</f>
        <v/>
      </c>
      <c r="R110" s="69">
        <f>IFERROR(R95*100/$R$85,"")</f>
        <v>80</v>
      </c>
      <c r="S110" s="69">
        <f>IFERROR(S95*100/$S$85,"")</f>
        <v>80</v>
      </c>
      <c r="T110" s="69" t="str">
        <f>IFERROR(T95*100/$T$85,"")</f>
        <v/>
      </c>
      <c r="U110" s="69">
        <f>IFERROR(U95*100/$U$85,"")</f>
        <v>71.428571428571431</v>
      </c>
      <c r="V110" s="176">
        <f>IFERROR(V95*100/$V$85,"")</f>
        <v>71.428571428571431</v>
      </c>
    </row>
    <row r="111" spans="1:22">
      <c r="A111" s="11" t="s">
        <v>2</v>
      </c>
      <c r="B111" s="69" t="str">
        <f>IFERROR(B96*100/$B$85,"")</f>
        <v/>
      </c>
      <c r="C111" s="69">
        <f>IFERROR(C96*100/$C$85,"")</f>
        <v>0</v>
      </c>
      <c r="D111" s="69">
        <f>IFERROR(D96*100/$D$85,"")</f>
        <v>0</v>
      </c>
      <c r="E111" s="69" t="str">
        <f>IFERROR(E96*100/$E$85,"")</f>
        <v/>
      </c>
      <c r="F111" s="69">
        <f>IFERROR(F96*100/$F$85,"")</f>
        <v>0</v>
      </c>
      <c r="G111" s="69">
        <f>IFERROR(G96*100/$G$85,"")</f>
        <v>0</v>
      </c>
      <c r="H111" s="69" t="str">
        <f>IFERROR(H96*100/$H$85,"")</f>
        <v/>
      </c>
      <c r="I111" s="69">
        <f>IFERROR(I96*100/$I$85,"")</f>
        <v>10</v>
      </c>
      <c r="J111" s="69">
        <f>IFERROR(J96*100/$J$85,"")</f>
        <v>10</v>
      </c>
      <c r="K111" s="69" t="str">
        <f>IFERROR(K96*100/$K$85,"")</f>
        <v/>
      </c>
      <c r="L111" s="69">
        <f>IFERROR(L96*100/$L$85,"")</f>
        <v>18.181818181818183</v>
      </c>
      <c r="M111" s="69">
        <f>IFERROR(M96*100/$M$85,"")</f>
        <v>18.181818181818183</v>
      </c>
      <c r="N111" s="69" t="str">
        <f>IFERROR(N96*100/$N$85,"")</f>
        <v/>
      </c>
      <c r="O111" s="69">
        <f>IFERROR(O96*100/$O$85,"")</f>
        <v>25</v>
      </c>
      <c r="P111" s="69">
        <f>IFERROR(P96*100/$P$85,"")</f>
        <v>25</v>
      </c>
      <c r="Q111" s="69" t="str">
        <f>IFERROR(Q96*100/$Q$85,"")</f>
        <v/>
      </c>
      <c r="R111" s="69">
        <f>IFERROR(R96*100/$R$85,"")</f>
        <v>20</v>
      </c>
      <c r="S111" s="69">
        <f>IFERROR(S96*100/$S$85,"")</f>
        <v>20</v>
      </c>
      <c r="T111" s="69" t="str">
        <f>IFERROR(T96*100/$T$85,"")</f>
        <v/>
      </c>
      <c r="U111" s="69">
        <f>IFERROR(U96*100/$U$85,"")</f>
        <v>14.285714285714286</v>
      </c>
      <c r="V111" s="176">
        <f>IFERROR(V96*100/$V$85,"")</f>
        <v>14.285714285714286</v>
      </c>
    </row>
    <row r="112" spans="1:22">
      <c r="A112" s="43" t="s">
        <v>49</v>
      </c>
      <c r="B112" s="69" t="str">
        <f t="shared" ref="B112:V112" si="10">IFERROR(B97*100/B85,"")</f>
        <v/>
      </c>
      <c r="C112" s="69">
        <f t="shared" si="10"/>
        <v>100</v>
      </c>
      <c r="D112" s="69">
        <f t="shared" si="10"/>
        <v>100</v>
      </c>
      <c r="E112" s="69" t="str">
        <f t="shared" si="10"/>
        <v/>
      </c>
      <c r="F112" s="69">
        <f t="shared" si="10"/>
        <v>100</v>
      </c>
      <c r="G112" s="69">
        <f t="shared" si="10"/>
        <v>100</v>
      </c>
      <c r="H112" s="69" t="str">
        <f t="shared" si="10"/>
        <v/>
      </c>
      <c r="I112" s="69">
        <f t="shared" si="10"/>
        <v>100</v>
      </c>
      <c r="J112" s="69">
        <f t="shared" si="10"/>
        <v>100</v>
      </c>
      <c r="K112" s="69" t="str">
        <f t="shared" si="10"/>
        <v/>
      </c>
      <c r="L112" s="69">
        <f t="shared" si="10"/>
        <v>90.909090909090907</v>
      </c>
      <c r="M112" s="69">
        <f t="shared" si="10"/>
        <v>90.909090909090907</v>
      </c>
      <c r="N112" s="69" t="str">
        <f t="shared" si="10"/>
        <v/>
      </c>
      <c r="O112" s="69">
        <f t="shared" si="10"/>
        <v>100</v>
      </c>
      <c r="P112" s="69">
        <f t="shared" si="10"/>
        <v>100</v>
      </c>
      <c r="Q112" s="69" t="str">
        <f t="shared" si="10"/>
        <v/>
      </c>
      <c r="R112" s="69">
        <f t="shared" si="10"/>
        <v>100</v>
      </c>
      <c r="S112" s="69">
        <f t="shared" si="10"/>
        <v>100</v>
      </c>
      <c r="T112" s="69" t="str">
        <f t="shared" si="10"/>
        <v/>
      </c>
      <c r="U112" s="69">
        <f t="shared" si="10"/>
        <v>85.714285714285708</v>
      </c>
      <c r="V112" s="176">
        <f t="shared" si="10"/>
        <v>85.714285714285708</v>
      </c>
    </row>
    <row r="113" spans="1:22">
      <c r="A113" s="172" t="s">
        <v>90</v>
      </c>
      <c r="B113" s="69" t="str">
        <f t="shared" ref="B113:V113" si="11">IFERROR(B98*100/B97,"")</f>
        <v/>
      </c>
      <c r="C113" s="69">
        <f t="shared" si="11"/>
        <v>0</v>
      </c>
      <c r="D113" s="69">
        <f t="shared" si="11"/>
        <v>0</v>
      </c>
      <c r="E113" s="69" t="str">
        <f t="shared" si="11"/>
        <v/>
      </c>
      <c r="F113" s="69">
        <f t="shared" si="11"/>
        <v>0</v>
      </c>
      <c r="G113" s="69">
        <f t="shared" si="11"/>
        <v>0</v>
      </c>
      <c r="H113" s="69" t="str">
        <f t="shared" si="11"/>
        <v/>
      </c>
      <c r="I113" s="69">
        <f t="shared" si="11"/>
        <v>0</v>
      </c>
      <c r="J113" s="69">
        <f t="shared" si="11"/>
        <v>0</v>
      </c>
      <c r="K113" s="69" t="str">
        <f t="shared" si="11"/>
        <v/>
      </c>
      <c r="L113" s="69">
        <f t="shared" si="11"/>
        <v>0</v>
      </c>
      <c r="M113" s="69">
        <f t="shared" si="11"/>
        <v>0</v>
      </c>
      <c r="N113" s="69" t="str">
        <f t="shared" si="11"/>
        <v/>
      </c>
      <c r="O113" s="69">
        <f t="shared" si="11"/>
        <v>0</v>
      </c>
      <c r="P113" s="69">
        <f t="shared" si="11"/>
        <v>0</v>
      </c>
      <c r="Q113" s="69" t="str">
        <f t="shared" si="11"/>
        <v/>
      </c>
      <c r="R113" s="69">
        <f t="shared" si="11"/>
        <v>0</v>
      </c>
      <c r="S113" s="69">
        <f t="shared" si="11"/>
        <v>0</v>
      </c>
      <c r="T113" s="69" t="str">
        <f t="shared" si="11"/>
        <v/>
      </c>
      <c r="U113" s="69">
        <f t="shared" si="11"/>
        <v>0</v>
      </c>
      <c r="V113" s="176">
        <f t="shared" si="11"/>
        <v>0</v>
      </c>
    </row>
    <row r="114" spans="1:22">
      <c r="A114" s="172" t="s">
        <v>91</v>
      </c>
      <c r="B114" s="69" t="str">
        <f t="shared" ref="B114:V114" si="12">IFERROR(B99*100/B96,"")</f>
        <v/>
      </c>
      <c r="C114" s="69" t="str">
        <f t="shared" si="12"/>
        <v/>
      </c>
      <c r="D114" s="69" t="str">
        <f t="shared" si="12"/>
        <v/>
      </c>
      <c r="E114" s="69" t="str">
        <f t="shared" si="12"/>
        <v/>
      </c>
      <c r="F114" s="69" t="str">
        <f t="shared" si="12"/>
        <v/>
      </c>
      <c r="G114" s="69" t="str">
        <f t="shared" si="12"/>
        <v/>
      </c>
      <c r="H114" s="69" t="str">
        <f t="shared" si="12"/>
        <v/>
      </c>
      <c r="I114" s="69">
        <f t="shared" si="12"/>
        <v>100</v>
      </c>
      <c r="J114" s="69">
        <f t="shared" si="12"/>
        <v>100</v>
      </c>
      <c r="K114" s="69" t="str">
        <f t="shared" si="12"/>
        <v/>
      </c>
      <c r="L114" s="69">
        <f t="shared" si="12"/>
        <v>50</v>
      </c>
      <c r="M114" s="69">
        <f t="shared" si="12"/>
        <v>50</v>
      </c>
      <c r="N114" s="69" t="str">
        <f t="shared" si="12"/>
        <v/>
      </c>
      <c r="O114" s="69">
        <f t="shared" si="12"/>
        <v>50</v>
      </c>
      <c r="P114" s="69">
        <f t="shared" si="12"/>
        <v>50</v>
      </c>
      <c r="Q114" s="69" t="str">
        <f t="shared" si="12"/>
        <v/>
      </c>
      <c r="R114" s="69">
        <f t="shared" si="12"/>
        <v>50</v>
      </c>
      <c r="S114" s="69">
        <f t="shared" si="12"/>
        <v>50</v>
      </c>
      <c r="T114" s="69" t="str">
        <f t="shared" si="12"/>
        <v/>
      </c>
      <c r="U114" s="69">
        <f t="shared" si="12"/>
        <v>50</v>
      </c>
      <c r="V114" s="176">
        <f t="shared" si="12"/>
        <v>50</v>
      </c>
    </row>
    <row r="115" spans="1:22">
      <c r="A115" s="11" t="s">
        <v>45</v>
      </c>
      <c r="B115" s="69" t="str">
        <f>IF(B100=0,"",B100*100/$B$85)</f>
        <v/>
      </c>
      <c r="C115" s="69" t="str">
        <f>IF(C100=0,"",C100*100/$C$85)</f>
        <v/>
      </c>
      <c r="D115" s="69" t="str">
        <f>IF(D100=0,"",D100*100/$D$85)</f>
        <v/>
      </c>
      <c r="E115" s="69" t="str">
        <f>IF(E100=0,"",E100*100/$E$85)</f>
        <v/>
      </c>
      <c r="F115" s="69" t="str">
        <f>IF(F100=0,"",F100*100/$F$85)</f>
        <v/>
      </c>
      <c r="G115" s="69" t="str">
        <f>IF(G100=0,"",G100*100/$G$85)</f>
        <v/>
      </c>
      <c r="H115" s="69" t="str">
        <f>IF(H100=0,"",H100*100/$H$85)</f>
        <v/>
      </c>
      <c r="I115" s="69" t="str">
        <f>IF(I100=0,"",I100*100/$I$85)</f>
        <v/>
      </c>
      <c r="J115" s="69" t="str">
        <f>IF(J100=0,"",J100*100/$J$85)</f>
        <v/>
      </c>
      <c r="K115" s="69" t="str">
        <f>IF(K100=0,"",K100*100/$K$85)</f>
        <v/>
      </c>
      <c r="L115" s="69" t="str">
        <f>IF(L100=0,"",L100*100/$L$85)</f>
        <v/>
      </c>
      <c r="M115" s="69" t="str">
        <f>IF(M100=0,"",M100*100/$M$85)</f>
        <v/>
      </c>
      <c r="N115" s="69" t="str">
        <f>IF(N100=0,"",N100*100/$N$85)</f>
        <v/>
      </c>
      <c r="O115" s="69" t="str">
        <f>IF(O100=0,"",O100*100/$O$85)</f>
        <v/>
      </c>
      <c r="P115" s="69" t="str">
        <f>IF(P100=0,"",P100*100/$P$85)</f>
        <v/>
      </c>
      <c r="Q115" s="69" t="str">
        <f>IF(Q100=0,"",Q100*100/$Q$85)</f>
        <v/>
      </c>
      <c r="R115" s="69" t="str">
        <f>IF(R100=0,"",R100*100/$R$85)</f>
        <v/>
      </c>
      <c r="S115" s="69" t="str">
        <f>IF(S100=0,"",S100*100/$S$85)</f>
        <v/>
      </c>
      <c r="T115" s="69" t="str">
        <f>IF(T100=0,"",T100*100/$T$85)</f>
        <v/>
      </c>
      <c r="U115" s="69" t="str">
        <f>IF(U100=0,"",U100*100/$U$85)</f>
        <v/>
      </c>
      <c r="V115" s="176" t="str">
        <f>IF(V100=0,"",V100*100/$V$85)</f>
        <v/>
      </c>
    </row>
    <row r="116" spans="1:22">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176" t="str">
        <f>IF(V101=0,"",V101*100/$V$85)</f>
        <v/>
      </c>
    </row>
    <row r="117" spans="1:22">
      <c r="A117" s="11" t="s">
        <v>8</v>
      </c>
      <c r="B117" s="69" t="str">
        <f>IF(B102=0,"",B102*100/$B$85)</f>
        <v/>
      </c>
      <c r="C117" s="69">
        <f>IF(C102=0,"",C102*100/$C$85)</f>
        <v>22.222222222222221</v>
      </c>
      <c r="D117" s="69">
        <f>IF(D102=0,"",D102*100/$D$85)</f>
        <v>22.222222222222221</v>
      </c>
      <c r="E117" s="69" t="str">
        <f>IF(E102=0,"",E102*100/$E$85)</f>
        <v/>
      </c>
      <c r="F117" s="69">
        <f>IF(F102=0,"",F102*100/$F$85)</f>
        <v>11.111111111111111</v>
      </c>
      <c r="G117" s="69">
        <f>IF(G102=0,"",G102*100/$G$85)</f>
        <v>11.111111111111111</v>
      </c>
      <c r="H117" s="69" t="str">
        <f>IF(H102=0,"",H102*100/$H$85)</f>
        <v/>
      </c>
      <c r="I117" s="69" t="str">
        <f>IF(I102=0,"",I102*100/$I$85)</f>
        <v/>
      </c>
      <c r="J117" s="69" t="str">
        <f>IF(J102=0,"",J102*100/$J$85)</f>
        <v/>
      </c>
      <c r="K117" s="69" t="str">
        <f>IF(K102=0,"",K102*100/$K$85)</f>
        <v/>
      </c>
      <c r="L117" s="69" t="str">
        <f>IF(L102=0,"",L102*100/$L$85)</f>
        <v/>
      </c>
      <c r="M117" s="69" t="str">
        <f>IF(M102=0,"",M102*100/$M$85)</f>
        <v/>
      </c>
      <c r="N117" s="69" t="str">
        <f>IF(N102=0,"",N102*100/$N$85)</f>
        <v/>
      </c>
      <c r="O117" s="69" t="str">
        <f>IF(O102=0,"",O102*100/$O$85)</f>
        <v/>
      </c>
      <c r="P117" s="69" t="str">
        <f>IF(P102=0,"",P102*100/$P$85)</f>
        <v/>
      </c>
      <c r="Q117" s="69" t="str">
        <f>IF(Q102=0,"",Q102*100/$Q$85)</f>
        <v/>
      </c>
      <c r="R117" s="69">
        <f>IF(R102=0,"",R102*100/$R$85)</f>
        <v>20</v>
      </c>
      <c r="S117" s="69">
        <f>IF(S102=0,"",S102*100/$S$85)</f>
        <v>20</v>
      </c>
      <c r="T117" s="69" t="str">
        <f>IF(T102=0,"",T102*100/$T$85)</f>
        <v/>
      </c>
      <c r="U117" s="69">
        <f>IF(U102=0,"",U102*100/$U$85)</f>
        <v>28.571428571428573</v>
      </c>
      <c r="V117" s="176">
        <f>IF(V102=0,"",V102*100/$V$85)</f>
        <v>28.571428571428573</v>
      </c>
    </row>
    <row r="118" spans="1:22">
      <c r="A118" s="172" t="s">
        <v>92</v>
      </c>
      <c r="B118" s="69" t="str">
        <f t="shared" ref="B118:V118" si="13">IFERROR(B103*100/B85,"")</f>
        <v/>
      </c>
      <c r="C118" s="69">
        <f t="shared" si="13"/>
        <v>100</v>
      </c>
      <c r="D118" s="69">
        <f t="shared" si="13"/>
        <v>100</v>
      </c>
      <c r="E118" s="69" t="str">
        <f t="shared" si="13"/>
        <v/>
      </c>
      <c r="F118" s="69">
        <f t="shared" si="13"/>
        <v>100</v>
      </c>
      <c r="G118" s="69">
        <f t="shared" si="13"/>
        <v>100</v>
      </c>
      <c r="H118" s="69" t="str">
        <f t="shared" si="13"/>
        <v/>
      </c>
      <c r="I118" s="69">
        <f t="shared" si="13"/>
        <v>100</v>
      </c>
      <c r="J118" s="69">
        <f t="shared" si="13"/>
        <v>100</v>
      </c>
      <c r="K118" s="69" t="str">
        <f t="shared" si="13"/>
        <v/>
      </c>
      <c r="L118" s="69">
        <f t="shared" si="13"/>
        <v>100</v>
      </c>
      <c r="M118" s="69">
        <f t="shared" si="13"/>
        <v>100</v>
      </c>
      <c r="N118" s="69" t="str">
        <f t="shared" si="13"/>
        <v/>
      </c>
      <c r="O118" s="69">
        <f t="shared" si="13"/>
        <v>100</v>
      </c>
      <c r="P118" s="69">
        <f t="shared" si="13"/>
        <v>100</v>
      </c>
      <c r="Q118" s="69" t="str">
        <f t="shared" si="13"/>
        <v/>
      </c>
      <c r="R118" s="69">
        <f t="shared" si="13"/>
        <v>100</v>
      </c>
      <c r="S118" s="69">
        <f t="shared" si="13"/>
        <v>100</v>
      </c>
      <c r="T118" s="69" t="str">
        <f t="shared" si="13"/>
        <v/>
      </c>
      <c r="U118" s="69">
        <f t="shared" si="13"/>
        <v>100</v>
      </c>
      <c r="V118" s="176">
        <f t="shared" si="13"/>
        <v>100</v>
      </c>
    </row>
    <row r="119" spans="1:22" ht="41.4">
      <c r="A119" s="173" t="s">
        <v>93</v>
      </c>
      <c r="B119" s="70" t="str">
        <f>IFERROR(B104*100/B85,"")</f>
        <v/>
      </c>
      <c r="C119" s="70">
        <f>IFERROR(C104*100/C85,"")</f>
        <v>177.77777777777777</v>
      </c>
      <c r="D119" s="70">
        <f t="shared" ref="D119:V119" si="14">IFERROR(D104*100/D85,"")</f>
        <v>177.77777777777777</v>
      </c>
      <c r="E119" s="70" t="str">
        <f t="shared" si="14"/>
        <v/>
      </c>
      <c r="F119" s="70">
        <f t="shared" si="14"/>
        <v>177.77777777777777</v>
      </c>
      <c r="G119" s="70">
        <f t="shared" si="14"/>
        <v>177.77777777777777</v>
      </c>
      <c r="H119" s="70" t="str">
        <f t="shared" si="14"/>
        <v/>
      </c>
      <c r="I119" s="70">
        <f t="shared" si="14"/>
        <v>190</v>
      </c>
      <c r="J119" s="70">
        <f t="shared" si="14"/>
        <v>190</v>
      </c>
      <c r="K119" s="70" t="str">
        <f t="shared" si="14"/>
        <v/>
      </c>
      <c r="L119" s="70">
        <f t="shared" si="14"/>
        <v>227.27272727272728</v>
      </c>
      <c r="M119" s="70">
        <f t="shared" si="14"/>
        <v>227.27272727272728</v>
      </c>
      <c r="N119" s="70" t="str">
        <f t="shared" si="14"/>
        <v/>
      </c>
      <c r="O119" s="70">
        <f t="shared" si="14"/>
        <v>275</v>
      </c>
      <c r="P119" s="70">
        <f t="shared" si="14"/>
        <v>275</v>
      </c>
      <c r="Q119" s="70" t="str">
        <f t="shared" si="14"/>
        <v/>
      </c>
      <c r="R119" s="70">
        <f t="shared" si="14"/>
        <v>260</v>
      </c>
      <c r="S119" s="70">
        <f t="shared" si="14"/>
        <v>280</v>
      </c>
      <c r="T119" s="70" t="str">
        <f t="shared" si="14"/>
        <v/>
      </c>
      <c r="U119" s="70">
        <f t="shared" si="14"/>
        <v>214.28571428571428</v>
      </c>
      <c r="V119" s="70">
        <f t="shared" si="14"/>
        <v>242.85714285714286</v>
      </c>
    </row>
    <row r="120" spans="1:22">
      <c r="A120" s="29"/>
      <c r="B120" s="30"/>
      <c r="C120" s="31"/>
      <c r="D120" s="30"/>
      <c r="E120" s="31"/>
      <c r="F120" s="30"/>
      <c r="G120" s="31"/>
      <c r="H120" s="30"/>
      <c r="I120" s="31"/>
      <c r="J120" s="30"/>
      <c r="K120" s="31"/>
      <c r="L120" s="30"/>
      <c r="M120" s="31"/>
      <c r="N120" s="30"/>
      <c r="O120" s="31"/>
    </row>
    <row r="121" spans="1:22">
      <c r="A121" s="4" t="s">
        <v>58</v>
      </c>
    </row>
    <row r="123" spans="1:22">
      <c r="A123" s="471" t="s">
        <v>47</v>
      </c>
      <c r="B123" s="471"/>
      <c r="C123" s="471"/>
      <c r="D123" s="471"/>
      <c r="E123" s="471"/>
      <c r="F123" s="471"/>
      <c r="G123" s="471"/>
      <c r="H123" s="471"/>
      <c r="I123" s="471"/>
      <c r="J123" s="471"/>
      <c r="K123" s="471"/>
      <c r="L123" s="471"/>
      <c r="M123" s="471"/>
      <c r="N123" s="471"/>
      <c r="O123" s="471"/>
    </row>
    <row r="124" spans="1:22">
      <c r="A124" s="472" t="s">
        <v>9</v>
      </c>
      <c r="B124" s="455">
        <v>2006</v>
      </c>
      <c r="C124" s="457"/>
      <c r="D124" s="455">
        <v>2007</v>
      </c>
      <c r="E124" s="457"/>
      <c r="F124" s="455">
        <v>2008</v>
      </c>
      <c r="G124" s="457"/>
      <c r="H124" s="455">
        <v>2009</v>
      </c>
      <c r="I124" s="457"/>
      <c r="J124" s="455">
        <v>2010</v>
      </c>
      <c r="K124" s="457"/>
      <c r="L124" s="455">
        <v>2011</v>
      </c>
      <c r="M124" s="457"/>
      <c r="N124" s="455">
        <v>2012</v>
      </c>
      <c r="O124" s="457"/>
    </row>
    <row r="125" spans="1:22">
      <c r="A125" s="472"/>
      <c r="B125" s="9" t="s">
        <v>4</v>
      </c>
      <c r="C125" s="280" t="s">
        <v>0</v>
      </c>
      <c r="D125" s="9" t="s">
        <v>4</v>
      </c>
      <c r="E125" s="280" t="s">
        <v>0</v>
      </c>
      <c r="F125" s="9" t="s">
        <v>4</v>
      </c>
      <c r="G125" s="280" t="s">
        <v>0</v>
      </c>
      <c r="H125" s="9" t="s">
        <v>4</v>
      </c>
      <c r="I125" s="280" t="s">
        <v>0</v>
      </c>
      <c r="J125" s="9" t="s">
        <v>4</v>
      </c>
      <c r="K125" s="280" t="s">
        <v>0</v>
      </c>
      <c r="L125" s="9" t="s">
        <v>4</v>
      </c>
      <c r="M125" s="280" t="s">
        <v>0</v>
      </c>
      <c r="N125" s="9" t="s">
        <v>4</v>
      </c>
      <c r="O125" s="280" t="s">
        <v>0</v>
      </c>
    </row>
    <row r="126" spans="1:22">
      <c r="A126" s="2" t="s">
        <v>78</v>
      </c>
      <c r="B126" s="52">
        <v>16</v>
      </c>
      <c r="C126" s="66">
        <f>IF(B126=0,"",B126*100/$B$78)</f>
        <v>9.6385542168674707</v>
      </c>
      <c r="D126" s="79">
        <v>23</v>
      </c>
      <c r="E126" s="66">
        <f t="shared" ref="E126:E131" si="15">IF(D126=0,"",D126*100/$C$78)</f>
        <v>10.849056603773585</v>
      </c>
      <c r="F126" s="79">
        <v>28</v>
      </c>
      <c r="G126" s="66">
        <f t="shared" ref="G126:G131" si="16">IF(F126=0,"",F126*100/$D$78)</f>
        <v>11.965811965811966</v>
      </c>
      <c r="H126" s="79">
        <v>28</v>
      </c>
      <c r="I126" s="66">
        <f t="shared" ref="I126:I131" si="17">IF(H126=0,"",H126*100/$E$78)</f>
        <v>11.111111111111111</v>
      </c>
      <c r="J126" s="79">
        <v>13</v>
      </c>
      <c r="K126" s="66">
        <f t="shared" ref="K126:K131" si="18">IF(J126=0,"",J126*100/$F$78)</f>
        <v>5</v>
      </c>
      <c r="L126" s="79">
        <v>15</v>
      </c>
      <c r="M126" s="66">
        <f t="shared" ref="M126:M131" si="19">IF(L126=0,"",L126*100/$G$78)</f>
        <v>5.5555555555555554</v>
      </c>
      <c r="N126" s="79">
        <v>18</v>
      </c>
      <c r="O126" s="67">
        <f t="shared" ref="O126:O131" si="20">IF(N126=0,"",N126*100/$H$78)</f>
        <v>6.4285714285714288</v>
      </c>
    </row>
    <row r="127" spans="1:22">
      <c r="A127" s="3" t="s">
        <v>79</v>
      </c>
      <c r="B127" s="53">
        <v>67</v>
      </c>
      <c r="C127" s="58">
        <f>IF(B127=0,"",B127*100/$B$78)</f>
        <v>40.361445783132531</v>
      </c>
      <c r="D127" s="80">
        <v>75</v>
      </c>
      <c r="E127" s="58">
        <f t="shared" si="15"/>
        <v>35.377358490566039</v>
      </c>
      <c r="F127" s="80">
        <v>114</v>
      </c>
      <c r="G127" s="58">
        <f t="shared" si="16"/>
        <v>48.717948717948715</v>
      </c>
      <c r="H127" s="80">
        <v>153</v>
      </c>
      <c r="I127" s="58">
        <f t="shared" si="17"/>
        <v>60.714285714285715</v>
      </c>
      <c r="J127" s="80">
        <v>160</v>
      </c>
      <c r="K127" s="58">
        <f t="shared" si="18"/>
        <v>61.53846153846154</v>
      </c>
      <c r="L127" s="80">
        <v>170</v>
      </c>
      <c r="M127" s="58">
        <f t="shared" si="19"/>
        <v>62.962962962962962</v>
      </c>
      <c r="N127" s="80">
        <v>180</v>
      </c>
      <c r="O127" s="59">
        <f t="shared" si="20"/>
        <v>64.285714285714292</v>
      </c>
    </row>
    <row r="128" spans="1:22">
      <c r="A128" s="3">
        <v>0</v>
      </c>
      <c r="B128" s="53">
        <v>0</v>
      </c>
      <c r="C128" s="58"/>
      <c r="D128" s="80">
        <v>0</v>
      </c>
      <c r="E128" s="58" t="str">
        <f t="shared" si="15"/>
        <v/>
      </c>
      <c r="F128" s="80">
        <v>0</v>
      </c>
      <c r="G128" s="58" t="str">
        <f t="shared" si="16"/>
        <v/>
      </c>
      <c r="H128" s="80">
        <v>0</v>
      </c>
      <c r="I128" s="58" t="str">
        <f t="shared" si="17"/>
        <v/>
      </c>
      <c r="J128" s="80">
        <v>0</v>
      </c>
      <c r="K128" s="58" t="str">
        <f t="shared" si="18"/>
        <v/>
      </c>
      <c r="L128" s="80">
        <v>0</v>
      </c>
      <c r="M128" s="58" t="str">
        <f t="shared" si="19"/>
        <v/>
      </c>
      <c r="N128" s="80">
        <v>0</v>
      </c>
      <c r="O128" s="59" t="str">
        <f t="shared" si="20"/>
        <v/>
      </c>
    </row>
    <row r="129" spans="1:20" ht="27.6">
      <c r="A129" s="3" t="s">
        <v>81</v>
      </c>
      <c r="B129" s="53">
        <v>0</v>
      </c>
      <c r="C129" s="58" t="str">
        <f>IF(B129=0,"",B129*100/$B$78)</f>
        <v/>
      </c>
      <c r="D129" s="80">
        <v>13</v>
      </c>
      <c r="E129" s="58">
        <f t="shared" si="15"/>
        <v>6.132075471698113</v>
      </c>
      <c r="F129" s="80">
        <v>16</v>
      </c>
      <c r="G129" s="58">
        <f t="shared" si="16"/>
        <v>6.8376068376068373</v>
      </c>
      <c r="H129" s="80">
        <v>20</v>
      </c>
      <c r="I129" s="58">
        <f t="shared" si="17"/>
        <v>7.9365079365079367</v>
      </c>
      <c r="J129" s="80">
        <v>20</v>
      </c>
      <c r="K129" s="58">
        <f t="shared" si="18"/>
        <v>7.6923076923076925</v>
      </c>
      <c r="L129" s="80">
        <v>25</v>
      </c>
      <c r="M129" s="58">
        <f t="shared" si="19"/>
        <v>9.2592592592592595</v>
      </c>
      <c r="N129" s="80">
        <v>30</v>
      </c>
      <c r="O129" s="59">
        <f t="shared" si="20"/>
        <v>10.714285714285714</v>
      </c>
    </row>
    <row r="130" spans="1:20">
      <c r="A130" s="3" t="s">
        <v>59</v>
      </c>
      <c r="B130" s="54">
        <f>SUM(B126:B129)</f>
        <v>83</v>
      </c>
      <c r="C130" s="58">
        <f>IF(B130=0,"",B130*100/$B$78)</f>
        <v>50</v>
      </c>
      <c r="D130" s="54">
        <f>SUM(D126:D129)</f>
        <v>111</v>
      </c>
      <c r="E130" s="58">
        <f t="shared" si="15"/>
        <v>52.358490566037737</v>
      </c>
      <c r="F130" s="54">
        <f>SUM(F126:F129)</f>
        <v>158</v>
      </c>
      <c r="G130" s="58">
        <f t="shared" si="16"/>
        <v>67.521367521367523</v>
      </c>
      <c r="H130" s="54">
        <f>SUM(H126:H129)</f>
        <v>201</v>
      </c>
      <c r="I130" s="58">
        <f t="shared" si="17"/>
        <v>79.761904761904759</v>
      </c>
      <c r="J130" s="54">
        <f>SUM(J126:J129)</f>
        <v>193</v>
      </c>
      <c r="K130" s="58">
        <f t="shared" si="18"/>
        <v>74.230769230769226</v>
      </c>
      <c r="L130" s="54">
        <f>SUM(L126:L129)</f>
        <v>210</v>
      </c>
      <c r="M130" s="58">
        <f t="shared" si="19"/>
        <v>77.777777777777771</v>
      </c>
      <c r="N130" s="54">
        <f>SUM(N126:N129)</f>
        <v>228</v>
      </c>
      <c r="O130" s="59">
        <f t="shared" si="20"/>
        <v>81.428571428571431</v>
      </c>
    </row>
    <row r="131" spans="1:20">
      <c r="A131" s="11" t="s">
        <v>61</v>
      </c>
      <c r="B131" s="53">
        <v>136</v>
      </c>
      <c r="C131" s="58">
        <f>IF(B131=0,"",B131*100/$B$78)</f>
        <v>81.92771084337349</v>
      </c>
      <c r="D131" s="53">
        <v>166</v>
      </c>
      <c r="E131" s="58">
        <f t="shared" si="15"/>
        <v>78.301886792452834</v>
      </c>
      <c r="F131" s="53">
        <v>212</v>
      </c>
      <c r="G131" s="58">
        <f t="shared" si="16"/>
        <v>90.598290598290603</v>
      </c>
      <c r="H131" s="53">
        <v>234</v>
      </c>
      <c r="I131" s="58">
        <f t="shared" si="17"/>
        <v>92.857142857142861</v>
      </c>
      <c r="J131" s="53">
        <v>252</v>
      </c>
      <c r="K131" s="58">
        <f t="shared" si="18"/>
        <v>96.92307692307692</v>
      </c>
      <c r="L131" s="53">
        <v>260</v>
      </c>
      <c r="M131" s="58">
        <f t="shared" si="19"/>
        <v>96.296296296296291</v>
      </c>
      <c r="N131" s="53">
        <v>260</v>
      </c>
      <c r="O131" s="59">
        <f t="shared" si="20"/>
        <v>92.857142857142861</v>
      </c>
    </row>
    <row r="132" spans="1:20" ht="27.6">
      <c r="A132" s="43" t="s">
        <v>113</v>
      </c>
      <c r="B132" s="53"/>
      <c r="C132" s="58">
        <f>IFERROR(B132*100/B78,"")</f>
        <v>0</v>
      </c>
      <c r="D132" s="53"/>
      <c r="E132" s="58">
        <f>IFERROR(D132*100/C78,"")</f>
        <v>0</v>
      </c>
      <c r="F132" s="53"/>
      <c r="G132" s="58">
        <f>IFERROR(F132*100/D78,"")</f>
        <v>0</v>
      </c>
      <c r="H132" s="53"/>
      <c r="I132" s="58">
        <f>IFERROR(H132*100/E78,"")</f>
        <v>0</v>
      </c>
      <c r="J132" s="53"/>
      <c r="K132" s="58">
        <f>IFERROR(J132*100/F78,"")</f>
        <v>0</v>
      </c>
      <c r="L132" s="53"/>
      <c r="M132" s="58">
        <f>IFERROR(L132*100/G78,"")</f>
        <v>0</v>
      </c>
      <c r="N132" s="53"/>
      <c r="O132" s="59">
        <f>IFERROR(N132*100/H78,"")</f>
        <v>0</v>
      </c>
    </row>
    <row r="133" spans="1:20" ht="27.6">
      <c r="A133" s="172" t="s">
        <v>95</v>
      </c>
      <c r="B133" s="53">
        <v>0</v>
      </c>
      <c r="C133" s="58" t="str">
        <f>IFERROR(B133*100/B132,"")</f>
        <v/>
      </c>
      <c r="D133" s="53">
        <v>0</v>
      </c>
      <c r="E133" s="58" t="str">
        <f>IFERROR(D133*100/D132,"")</f>
        <v/>
      </c>
      <c r="F133" s="53">
        <v>0</v>
      </c>
      <c r="G133" s="58" t="str">
        <f>IFERROR(F133*100/F132,"")</f>
        <v/>
      </c>
      <c r="H133" s="53">
        <v>0</v>
      </c>
      <c r="I133" s="58" t="str">
        <f>IFERROR(H133*100/H132,"")</f>
        <v/>
      </c>
      <c r="J133" s="53">
        <v>0</v>
      </c>
      <c r="K133" s="58" t="str">
        <f>IFERROR(J133*100/J132,"")</f>
        <v/>
      </c>
      <c r="L133" s="53"/>
      <c r="M133" s="58" t="str">
        <f>IFERROR(L133*100/L132,"")</f>
        <v/>
      </c>
      <c r="N133" s="53"/>
      <c r="O133" s="59" t="str">
        <f>IFERROR(N133*100/N132,"")</f>
        <v/>
      </c>
    </row>
    <row r="134" spans="1:20" ht="27.6">
      <c r="A134" s="172" t="s">
        <v>96</v>
      </c>
      <c r="B134" s="53">
        <v>0</v>
      </c>
      <c r="C134" s="58" t="str">
        <f>IFERROR(B134*100/B132,"")</f>
        <v/>
      </c>
      <c r="D134" s="53">
        <v>0</v>
      </c>
      <c r="E134" s="58" t="str">
        <f>IFERROR(D134*100/D132,"")</f>
        <v/>
      </c>
      <c r="F134" s="53">
        <v>0</v>
      </c>
      <c r="G134" s="58" t="str">
        <f>IFERROR(F134*100/F132,"")</f>
        <v/>
      </c>
      <c r="H134" s="53">
        <v>0</v>
      </c>
      <c r="I134" s="58" t="str">
        <f>IFERROR(H134*100/H132,"")</f>
        <v/>
      </c>
      <c r="J134" s="53">
        <v>1</v>
      </c>
      <c r="K134" s="58" t="str">
        <f>IFERROR(J134*100/J132,"")</f>
        <v/>
      </c>
      <c r="L134" s="53">
        <v>2</v>
      </c>
      <c r="M134" s="58" t="str">
        <f>IFERROR(L134*100/L132,"")</f>
        <v/>
      </c>
      <c r="N134" s="53">
        <v>4</v>
      </c>
      <c r="O134" s="59" t="str">
        <f>IFERROR(N134*100/N132,"")</f>
        <v/>
      </c>
    </row>
    <row r="135" spans="1:20">
      <c r="A135" s="172" t="s">
        <v>98</v>
      </c>
      <c r="B135" s="53">
        <v>74</v>
      </c>
      <c r="C135" s="58">
        <f>IFERROR(B135*100/B78,"")</f>
        <v>44.578313253012048</v>
      </c>
      <c r="D135" s="53">
        <v>77</v>
      </c>
      <c r="E135" s="58">
        <f>IFERROR(D135*100/C78,"")</f>
        <v>36.320754716981135</v>
      </c>
      <c r="F135" s="53">
        <v>62</v>
      </c>
      <c r="G135" s="58">
        <f>IFERROR(F135*100/D78,"")</f>
        <v>26.495726495726494</v>
      </c>
      <c r="H135" s="53">
        <v>56</v>
      </c>
      <c r="I135" s="58">
        <f>IFERROR(H135*100/E78,"")</f>
        <v>22.222222222222221</v>
      </c>
      <c r="J135" s="53">
        <v>60</v>
      </c>
      <c r="K135" s="58">
        <f>IFERROR(J135*100/F78,"")</f>
        <v>23.076923076923077</v>
      </c>
      <c r="L135" s="53">
        <v>60</v>
      </c>
      <c r="M135" s="58">
        <f>IFERROR(L135*100/G78,"")</f>
        <v>22.222222222222221</v>
      </c>
      <c r="N135" s="53">
        <v>60</v>
      </c>
      <c r="O135" s="59">
        <f>IFERROR(N135*100/H78,"")</f>
        <v>21.428571428571427</v>
      </c>
    </row>
    <row r="136" spans="1:20" ht="41.4">
      <c r="A136" s="172" t="s">
        <v>97</v>
      </c>
      <c r="B136" s="53">
        <v>0</v>
      </c>
      <c r="C136" s="58">
        <f>IFERROR(B136*100/B135,"")</f>
        <v>0</v>
      </c>
      <c r="D136" s="53">
        <v>0</v>
      </c>
      <c r="E136" s="58">
        <f>IFERROR(D136*100/D135,"")</f>
        <v>0</v>
      </c>
      <c r="F136" s="53">
        <v>0</v>
      </c>
      <c r="G136" s="58">
        <f>IFERROR(F136*100/F135,"")</f>
        <v>0</v>
      </c>
      <c r="H136" s="53">
        <v>0</v>
      </c>
      <c r="I136" s="58">
        <f>IFERROR(H136*100/H135,"")</f>
        <v>0</v>
      </c>
      <c r="J136" s="53">
        <v>0</v>
      </c>
      <c r="K136" s="58">
        <f>IFERROR(J136*100/J135,"")</f>
        <v>0</v>
      </c>
      <c r="L136" s="53">
        <v>0</v>
      </c>
      <c r="M136" s="58">
        <f>IFERROR(L136*100/L135,"")</f>
        <v>0</v>
      </c>
      <c r="N136" s="53">
        <v>0</v>
      </c>
      <c r="O136" s="59">
        <f>IFERROR(N136*100/N135,"")</f>
        <v>0</v>
      </c>
    </row>
    <row r="137" spans="1:20" ht="27.6">
      <c r="A137" s="11" t="s">
        <v>69</v>
      </c>
      <c r="B137" s="77">
        <v>25</v>
      </c>
      <c r="C137" s="81">
        <v>82</v>
      </c>
      <c r="D137" s="80">
        <v>19</v>
      </c>
      <c r="E137" s="80">
        <v>65</v>
      </c>
      <c r="F137" s="80">
        <v>11</v>
      </c>
      <c r="G137" s="451">
        <v>39</v>
      </c>
      <c r="H137" s="80">
        <v>18</v>
      </c>
      <c r="I137" s="80">
        <v>47</v>
      </c>
      <c r="J137" s="80">
        <v>20</v>
      </c>
      <c r="K137" s="80">
        <v>28</v>
      </c>
      <c r="L137" s="80">
        <v>25</v>
      </c>
      <c r="M137" s="80">
        <v>41</v>
      </c>
      <c r="N137" s="80">
        <v>30</v>
      </c>
      <c r="O137" s="82">
        <v>50</v>
      </c>
      <c r="P137" s="23"/>
      <c r="Q137" s="24"/>
      <c r="R137" s="24"/>
      <c r="S137" s="24"/>
      <c r="T137" s="24"/>
    </row>
    <row r="138" spans="1:20" ht="27.6">
      <c r="A138" s="11" t="s">
        <v>70</v>
      </c>
      <c r="B138" s="81">
        <v>33</v>
      </c>
      <c r="C138" s="80">
        <v>82.5</v>
      </c>
      <c r="D138" s="80">
        <v>30</v>
      </c>
      <c r="E138" s="80">
        <v>75</v>
      </c>
      <c r="F138" s="80">
        <v>64</v>
      </c>
      <c r="G138" s="80">
        <v>80</v>
      </c>
      <c r="H138" s="80">
        <v>38</v>
      </c>
      <c r="I138" s="80">
        <v>77</v>
      </c>
      <c r="J138" s="80">
        <v>70</v>
      </c>
      <c r="K138" s="80">
        <v>94</v>
      </c>
      <c r="L138" s="80">
        <v>60</v>
      </c>
      <c r="M138" s="80">
        <v>100</v>
      </c>
      <c r="N138" s="80">
        <v>60</v>
      </c>
      <c r="O138" s="82">
        <v>100</v>
      </c>
      <c r="P138" s="24"/>
      <c r="Q138" s="24"/>
      <c r="R138" s="24"/>
      <c r="S138" s="24"/>
      <c r="T138" s="24"/>
    </row>
    <row r="139" spans="1:20" ht="27.6">
      <c r="A139" s="11" t="s">
        <v>71</v>
      </c>
      <c r="B139" s="81"/>
      <c r="C139" s="83"/>
      <c r="D139" s="83"/>
      <c r="E139" s="83"/>
      <c r="F139" s="83"/>
      <c r="G139" s="83"/>
      <c r="H139" s="83"/>
      <c r="I139" s="83"/>
      <c r="J139" s="83"/>
      <c r="K139" s="83"/>
      <c r="L139" s="83"/>
      <c r="M139" s="83"/>
      <c r="N139" s="83"/>
      <c r="O139" s="84"/>
    </row>
    <row r="140" spans="1:20" ht="41.4">
      <c r="A140" s="6" t="s">
        <v>48</v>
      </c>
      <c r="B140" s="465">
        <v>4</v>
      </c>
      <c r="C140" s="465"/>
      <c r="D140" s="527">
        <v>4</v>
      </c>
      <c r="E140" s="527"/>
      <c r="F140" s="527">
        <v>4</v>
      </c>
      <c r="G140" s="527"/>
      <c r="H140" s="527">
        <v>4</v>
      </c>
      <c r="I140" s="527"/>
      <c r="J140" s="529">
        <v>4</v>
      </c>
      <c r="K140" s="530"/>
      <c r="L140" s="527">
        <v>4</v>
      </c>
      <c r="M140" s="527"/>
      <c r="N140" s="527">
        <v>4</v>
      </c>
      <c r="O140" s="528"/>
    </row>
    <row r="141" spans="1:20">
      <c r="A141" s="4" t="s">
        <v>58</v>
      </c>
    </row>
    <row r="142" spans="1:20">
      <c r="A142" s="459" t="s">
        <v>66</v>
      </c>
      <c r="B142" s="459"/>
      <c r="C142" s="459"/>
      <c r="D142" s="459"/>
      <c r="E142" s="459"/>
      <c r="F142" s="459"/>
      <c r="G142" s="459"/>
      <c r="H142" s="459"/>
      <c r="I142" s="459"/>
      <c r="J142" s="459"/>
      <c r="K142" s="459"/>
      <c r="L142" s="459"/>
      <c r="M142" s="459"/>
      <c r="N142" s="459"/>
      <c r="O142" s="459"/>
      <c r="P142" s="459"/>
      <c r="Q142" s="459"/>
      <c r="R142" s="459"/>
      <c r="S142" s="459"/>
      <c r="T142" s="26"/>
    </row>
    <row r="143" spans="1:20">
      <c r="A143" s="459" t="s">
        <v>64</v>
      </c>
      <c r="B143" s="459"/>
      <c r="C143" s="459"/>
      <c r="D143" s="459"/>
      <c r="E143" s="459"/>
      <c r="F143" s="459"/>
      <c r="G143" s="459"/>
      <c r="H143" s="459"/>
      <c r="I143" s="459"/>
      <c r="J143" s="459"/>
      <c r="K143" s="459"/>
      <c r="L143" s="459"/>
      <c r="M143" s="459"/>
      <c r="N143" s="459"/>
      <c r="O143" s="459"/>
      <c r="P143" s="459"/>
      <c r="Q143" s="459"/>
      <c r="R143" s="459"/>
      <c r="S143" s="459"/>
    </row>
    <row r="144" spans="1:20">
      <c r="A144" s="281"/>
      <c r="B144" s="281"/>
      <c r="C144" s="281"/>
      <c r="D144" s="281"/>
      <c r="E144" s="281"/>
      <c r="F144" s="281"/>
      <c r="G144" s="281"/>
      <c r="H144" s="281"/>
      <c r="I144" s="281"/>
      <c r="J144" s="281"/>
      <c r="K144" s="281"/>
      <c r="L144" s="281"/>
      <c r="M144" s="281"/>
      <c r="N144" s="281"/>
      <c r="O144" s="281"/>
      <c r="P144" s="281"/>
      <c r="Q144" s="281"/>
      <c r="R144" s="281"/>
      <c r="S144" s="281"/>
    </row>
    <row r="145" spans="1:29">
      <c r="A145" s="281"/>
      <c r="B145" s="281"/>
      <c r="C145" s="281"/>
      <c r="D145" s="281"/>
      <c r="E145" s="281"/>
      <c r="F145" s="281"/>
      <c r="G145" s="281"/>
      <c r="H145" s="281"/>
      <c r="I145" s="281"/>
      <c r="J145" s="281"/>
      <c r="K145" s="281"/>
      <c r="L145" s="281"/>
      <c r="M145" s="281"/>
      <c r="N145" s="281"/>
      <c r="O145" s="281"/>
      <c r="P145" s="281"/>
      <c r="Q145" s="281"/>
      <c r="R145" s="281"/>
      <c r="S145" s="281"/>
    </row>
    <row r="146" spans="1:29" ht="27.6">
      <c r="A146" s="281" t="s">
        <v>82</v>
      </c>
      <c r="B146" s="281"/>
      <c r="C146" s="281"/>
      <c r="D146" s="281"/>
      <c r="E146" s="281"/>
      <c r="F146" s="281"/>
      <c r="G146" s="281"/>
      <c r="H146" s="281"/>
      <c r="I146" s="281"/>
      <c r="J146" s="281"/>
      <c r="K146" s="281"/>
      <c r="L146" s="281"/>
      <c r="M146" s="281"/>
      <c r="N146" s="281"/>
      <c r="O146" s="281"/>
      <c r="P146" s="281"/>
      <c r="Q146" s="281"/>
      <c r="R146" s="281"/>
      <c r="S146" s="281"/>
    </row>
    <row r="147" spans="1:29">
      <c r="A147" s="281"/>
      <c r="B147" s="281"/>
      <c r="C147" s="281"/>
      <c r="D147" s="281"/>
      <c r="E147" s="281"/>
      <c r="F147" s="281"/>
      <c r="G147" s="281"/>
      <c r="H147" s="281"/>
      <c r="I147" s="281"/>
      <c r="J147" s="281"/>
      <c r="K147" s="281"/>
      <c r="L147" s="281"/>
      <c r="M147" s="281"/>
      <c r="N147" s="281"/>
      <c r="O147" s="281"/>
      <c r="P147" s="281"/>
      <c r="Q147" s="281"/>
      <c r="R147" s="281"/>
      <c r="S147" s="281"/>
    </row>
    <row r="148" spans="1:29">
      <c r="A148" s="460" t="s">
        <v>12</v>
      </c>
      <c r="B148" s="461"/>
      <c r="C148" s="461"/>
      <c r="D148" s="461"/>
      <c r="E148" s="461"/>
      <c r="F148" s="461"/>
      <c r="G148" s="461"/>
      <c r="H148" s="461"/>
      <c r="I148" s="461"/>
      <c r="J148" s="461"/>
      <c r="K148" s="461"/>
      <c r="L148" s="461"/>
      <c r="M148" s="461"/>
      <c r="N148" s="461"/>
      <c r="O148" s="461"/>
      <c r="P148" s="461"/>
      <c r="Q148" s="461"/>
      <c r="R148" s="461"/>
      <c r="S148" s="461"/>
      <c r="T148" s="461"/>
      <c r="U148" s="461"/>
      <c r="V148" s="461"/>
    </row>
    <row r="149" spans="1:29">
      <c r="A149" s="462" t="s">
        <v>9</v>
      </c>
      <c r="B149" s="458">
        <v>2006</v>
      </c>
      <c r="C149" s="458"/>
      <c r="D149" s="458"/>
      <c r="E149" s="458">
        <v>2007</v>
      </c>
      <c r="F149" s="458"/>
      <c r="G149" s="458"/>
      <c r="H149" s="458">
        <v>2008</v>
      </c>
      <c r="I149" s="458"/>
      <c r="J149" s="458"/>
      <c r="K149" s="458">
        <v>2009</v>
      </c>
      <c r="L149" s="458"/>
      <c r="M149" s="458"/>
      <c r="N149" s="458">
        <v>2010</v>
      </c>
      <c r="O149" s="458"/>
      <c r="P149" s="458"/>
      <c r="Q149" s="455">
        <v>2011</v>
      </c>
      <c r="R149" s="456"/>
      <c r="S149" s="457"/>
      <c r="T149" s="455">
        <v>2012</v>
      </c>
      <c r="U149" s="456"/>
      <c r="V149" s="457"/>
    </row>
    <row r="150" spans="1:29">
      <c r="A150" s="463"/>
      <c r="B150" s="280" t="s">
        <v>85</v>
      </c>
      <c r="C150" s="458" t="s">
        <v>86</v>
      </c>
      <c r="D150" s="458"/>
      <c r="E150" s="280" t="s">
        <v>85</v>
      </c>
      <c r="F150" s="458" t="s">
        <v>86</v>
      </c>
      <c r="G150" s="458"/>
      <c r="H150" s="280" t="s">
        <v>85</v>
      </c>
      <c r="I150" s="458" t="s">
        <v>86</v>
      </c>
      <c r="J150" s="458"/>
      <c r="K150" s="280" t="s">
        <v>85</v>
      </c>
      <c r="L150" s="458" t="s">
        <v>86</v>
      </c>
      <c r="M150" s="458"/>
      <c r="N150" s="280" t="s">
        <v>85</v>
      </c>
      <c r="O150" s="458" t="s">
        <v>86</v>
      </c>
      <c r="P150" s="458"/>
      <c r="Q150" s="280" t="s">
        <v>85</v>
      </c>
      <c r="R150" s="458" t="s">
        <v>86</v>
      </c>
      <c r="S150" s="458"/>
      <c r="T150" s="280" t="s">
        <v>85</v>
      </c>
      <c r="U150" s="458" t="s">
        <v>86</v>
      </c>
      <c r="V150" s="458"/>
    </row>
    <row r="151" spans="1:29" ht="14.4" thickBot="1">
      <c r="A151" s="464"/>
      <c r="B151" s="37" t="s">
        <v>4</v>
      </c>
      <c r="C151" s="37" t="s">
        <v>4</v>
      </c>
      <c r="D151" s="280" t="s">
        <v>0</v>
      </c>
      <c r="E151" s="37" t="s">
        <v>4</v>
      </c>
      <c r="F151" s="37" t="s">
        <v>4</v>
      </c>
      <c r="G151" s="280" t="s">
        <v>0</v>
      </c>
      <c r="H151" s="37" t="s">
        <v>4</v>
      </c>
      <c r="I151" s="37" t="s">
        <v>4</v>
      </c>
      <c r="J151" s="280" t="s">
        <v>0</v>
      </c>
      <c r="K151" s="37" t="s">
        <v>4</v>
      </c>
      <c r="L151" s="37" t="s">
        <v>4</v>
      </c>
      <c r="M151" s="280" t="s">
        <v>0</v>
      </c>
      <c r="N151" s="37" t="s">
        <v>4</v>
      </c>
      <c r="O151" s="37" t="s">
        <v>4</v>
      </c>
      <c r="P151" s="280" t="s">
        <v>0</v>
      </c>
      <c r="Q151" s="37" t="s">
        <v>4</v>
      </c>
      <c r="R151" s="37" t="s">
        <v>4</v>
      </c>
      <c r="S151" s="280" t="s">
        <v>0</v>
      </c>
      <c r="T151" s="37" t="s">
        <v>4</v>
      </c>
      <c r="U151" s="37" t="s">
        <v>4</v>
      </c>
      <c r="V151" s="280" t="s">
        <v>0</v>
      </c>
    </row>
    <row r="152" spans="1:29" ht="27.6">
      <c r="A152" s="36" t="s">
        <v>72</v>
      </c>
      <c r="B152" s="85">
        <v>40</v>
      </c>
      <c r="C152" s="85">
        <v>29</v>
      </c>
      <c r="D152" s="86">
        <f t="shared" ref="D152:D158" si="21">IF(C152=0,"",C152*100/B152)</f>
        <v>72.5</v>
      </c>
      <c r="E152" s="87">
        <v>40</v>
      </c>
      <c r="F152" s="87">
        <v>30</v>
      </c>
      <c r="G152" s="88">
        <f t="shared" ref="G152:G158" si="22">IF(F152=0,"",F152*100/E152)</f>
        <v>75</v>
      </c>
      <c r="H152" s="87">
        <v>44</v>
      </c>
      <c r="I152" s="87">
        <v>28</v>
      </c>
      <c r="J152" s="88">
        <f t="shared" ref="J152:J158" si="23">IF(I152=0,"",I152*100/H152)</f>
        <v>63.636363636363633</v>
      </c>
      <c r="K152" s="87">
        <v>49</v>
      </c>
      <c r="L152" s="87">
        <v>38</v>
      </c>
      <c r="M152" s="88">
        <f t="shared" ref="M152:M158" si="24">IF(L152=0,"",L152*100/K152)</f>
        <v>77.551020408163268</v>
      </c>
      <c r="N152" s="87">
        <v>74</v>
      </c>
      <c r="O152" s="87">
        <v>70</v>
      </c>
      <c r="P152" s="88">
        <f t="shared" ref="P152:P158" si="25">IF(O152=0,"",O152*100/N152)</f>
        <v>94.594594594594597</v>
      </c>
      <c r="Q152" s="87">
        <v>60</v>
      </c>
      <c r="R152" s="87">
        <v>60</v>
      </c>
      <c r="S152" s="88">
        <f t="shared" ref="S152:S158" si="26">IF(R152=0,"",R152*100/Q152)</f>
        <v>100</v>
      </c>
      <c r="T152" s="87">
        <v>60</v>
      </c>
      <c r="U152" s="89">
        <v>60</v>
      </c>
      <c r="V152" s="90">
        <f t="shared" ref="V152:V158" si="27">IF(U152=0,"",U152*100/T152)</f>
        <v>100</v>
      </c>
      <c r="W152" s="19"/>
      <c r="X152" s="20"/>
      <c r="Y152" s="20"/>
      <c r="Z152" s="20"/>
      <c r="AA152" s="20"/>
      <c r="AB152" s="20"/>
      <c r="AC152" s="20"/>
    </row>
    <row r="153" spans="1:29" ht="27.6">
      <c r="A153" s="7" t="s">
        <v>73</v>
      </c>
      <c r="B153" s="81">
        <v>29</v>
      </c>
      <c r="C153" s="81">
        <v>12</v>
      </c>
      <c r="D153" s="54">
        <f t="shared" si="21"/>
        <v>41.379310344827587</v>
      </c>
      <c r="E153" s="81">
        <v>30</v>
      </c>
      <c r="F153" s="81">
        <v>5</v>
      </c>
      <c r="G153" s="54">
        <f t="shared" si="22"/>
        <v>16.666666666666668</v>
      </c>
      <c r="H153" s="81">
        <v>28</v>
      </c>
      <c r="I153" s="81">
        <v>5</v>
      </c>
      <c r="J153" s="54">
        <f t="shared" si="23"/>
        <v>17.857142857142858</v>
      </c>
      <c r="K153" s="81">
        <v>38</v>
      </c>
      <c r="L153" s="81">
        <v>0</v>
      </c>
      <c r="M153" s="54" t="str">
        <f t="shared" si="24"/>
        <v/>
      </c>
      <c r="N153" s="81">
        <v>70</v>
      </c>
      <c r="O153" s="81">
        <v>20</v>
      </c>
      <c r="P153" s="54">
        <f t="shared" si="25"/>
        <v>28.571428571428573</v>
      </c>
      <c r="Q153" s="81">
        <v>60</v>
      </c>
      <c r="R153" s="81">
        <v>30</v>
      </c>
      <c r="S153" s="54">
        <f t="shared" si="26"/>
        <v>50</v>
      </c>
      <c r="T153" s="81">
        <v>60</v>
      </c>
      <c r="U153" s="91">
        <v>30</v>
      </c>
      <c r="V153" s="55">
        <f t="shared" si="27"/>
        <v>50</v>
      </c>
      <c r="W153" s="19"/>
      <c r="X153" s="20"/>
      <c r="Y153" s="20"/>
      <c r="Z153" s="20"/>
      <c r="AA153" s="20"/>
      <c r="AB153" s="20"/>
      <c r="AC153" s="20"/>
    </row>
    <row r="154" spans="1:29" ht="27.6">
      <c r="A154" s="7" t="s">
        <v>75</v>
      </c>
      <c r="B154" s="54">
        <f>IF(C152=0,"",C152)</f>
        <v>29</v>
      </c>
      <c r="C154" s="81">
        <v>20</v>
      </c>
      <c r="D154" s="54">
        <f t="shared" si="21"/>
        <v>68.965517241379317</v>
      </c>
      <c r="E154" s="54">
        <f>IF(F152=0,"",F152)</f>
        <v>30</v>
      </c>
      <c r="F154" s="81">
        <v>20</v>
      </c>
      <c r="G154" s="54">
        <f t="shared" si="22"/>
        <v>66.666666666666671</v>
      </c>
      <c r="H154" s="54">
        <f>IF(I152=0,"",I152)</f>
        <v>28</v>
      </c>
      <c r="I154" s="81">
        <v>20</v>
      </c>
      <c r="J154" s="54">
        <f t="shared" si="23"/>
        <v>71.428571428571431</v>
      </c>
      <c r="K154" s="54">
        <f>IF(L152=0,"",L152)</f>
        <v>38</v>
      </c>
      <c r="L154" s="81">
        <v>25</v>
      </c>
      <c r="M154" s="54">
        <f t="shared" si="24"/>
        <v>65.78947368421052</v>
      </c>
      <c r="N154" s="54">
        <f>IF(O152=0,"",O152)</f>
        <v>70</v>
      </c>
      <c r="O154" s="81">
        <v>30</v>
      </c>
      <c r="P154" s="54">
        <f t="shared" si="25"/>
        <v>42.857142857142854</v>
      </c>
      <c r="Q154" s="54">
        <f>IF(R152=0,"",R152)</f>
        <v>60</v>
      </c>
      <c r="R154" s="81">
        <v>30</v>
      </c>
      <c r="S154" s="54">
        <f t="shared" si="26"/>
        <v>50</v>
      </c>
      <c r="T154" s="54">
        <f>IF(U152=0,"",U152)</f>
        <v>60</v>
      </c>
      <c r="U154" s="91">
        <v>30</v>
      </c>
      <c r="V154" s="55">
        <f t="shared" si="27"/>
        <v>50</v>
      </c>
      <c r="W154" s="19"/>
      <c r="X154" s="20"/>
      <c r="Y154" s="20"/>
      <c r="Z154" s="20"/>
      <c r="AA154" s="20"/>
      <c r="AB154" s="20"/>
      <c r="AC154" s="20"/>
    </row>
    <row r="155" spans="1:29" ht="41.4">
      <c r="A155" s="7" t="s">
        <v>63</v>
      </c>
      <c r="B155" s="54">
        <f>IF(C153=0,"",C153)</f>
        <v>12</v>
      </c>
      <c r="C155" s="81">
        <v>12</v>
      </c>
      <c r="D155" s="54">
        <f t="shared" si="21"/>
        <v>100</v>
      </c>
      <c r="E155" s="54">
        <f>IF(F153=0,"",F153)</f>
        <v>5</v>
      </c>
      <c r="F155" s="81">
        <v>5</v>
      </c>
      <c r="G155" s="54">
        <f t="shared" si="22"/>
        <v>100</v>
      </c>
      <c r="H155" s="54">
        <f>IF(I153=0,"",I153)</f>
        <v>5</v>
      </c>
      <c r="I155" s="81">
        <v>5</v>
      </c>
      <c r="J155" s="54">
        <f t="shared" si="23"/>
        <v>100</v>
      </c>
      <c r="K155" s="54">
        <v>25</v>
      </c>
      <c r="L155" s="81">
        <v>25</v>
      </c>
      <c r="M155" s="54">
        <f t="shared" si="24"/>
        <v>100</v>
      </c>
      <c r="N155" s="54">
        <f>IF(O153=0,"",O153)</f>
        <v>20</v>
      </c>
      <c r="O155" s="81">
        <v>20</v>
      </c>
      <c r="P155" s="54">
        <f t="shared" si="25"/>
        <v>100</v>
      </c>
      <c r="Q155" s="54">
        <f>IF(R153=0,"",R153)</f>
        <v>30</v>
      </c>
      <c r="R155" s="81">
        <v>30</v>
      </c>
      <c r="S155" s="54">
        <f t="shared" si="26"/>
        <v>100</v>
      </c>
      <c r="T155" s="54">
        <f>IF(U153=0,"",U153)</f>
        <v>30</v>
      </c>
      <c r="U155" s="91">
        <v>30</v>
      </c>
      <c r="V155" s="55">
        <f t="shared" si="27"/>
        <v>100</v>
      </c>
      <c r="W155" s="21"/>
      <c r="X155" s="22"/>
      <c r="Y155" s="22"/>
      <c r="Z155" s="22"/>
      <c r="AA155" s="22"/>
      <c r="AB155" s="22"/>
    </row>
    <row r="156" spans="1:29">
      <c r="A156" s="7" t="s">
        <v>60</v>
      </c>
      <c r="B156" s="81"/>
      <c r="C156" s="81"/>
      <c r="D156" s="54" t="str">
        <f t="shared" si="21"/>
        <v/>
      </c>
      <c r="E156" s="81"/>
      <c r="F156" s="81"/>
      <c r="G156" s="54" t="str">
        <f t="shared" si="22"/>
        <v/>
      </c>
      <c r="H156" s="81"/>
      <c r="I156" s="81"/>
      <c r="J156" s="54" t="str">
        <f t="shared" si="23"/>
        <v/>
      </c>
      <c r="K156" s="81"/>
      <c r="L156" s="81"/>
      <c r="M156" s="54" t="str">
        <f t="shared" si="24"/>
        <v/>
      </c>
      <c r="N156" s="81"/>
      <c r="O156" s="81"/>
      <c r="P156" s="54" t="str">
        <f t="shared" si="25"/>
        <v/>
      </c>
      <c r="Q156" s="81"/>
      <c r="R156" s="81"/>
      <c r="S156" s="54" t="str">
        <f t="shared" si="26"/>
        <v/>
      </c>
      <c r="T156" s="81"/>
      <c r="U156" s="91"/>
      <c r="V156" s="55" t="str">
        <f t="shared" si="27"/>
        <v/>
      </c>
    </row>
    <row r="157" spans="1:29" ht="41.4">
      <c r="A157" s="7" t="s">
        <v>76</v>
      </c>
      <c r="B157" s="81"/>
      <c r="C157" s="81"/>
      <c r="D157" s="54" t="str">
        <f t="shared" si="21"/>
        <v/>
      </c>
      <c r="E157" s="81"/>
      <c r="F157" s="81"/>
      <c r="G157" s="54" t="str">
        <f t="shared" si="22"/>
        <v/>
      </c>
      <c r="H157" s="81"/>
      <c r="I157" s="81"/>
      <c r="J157" s="54" t="str">
        <f t="shared" si="23"/>
        <v/>
      </c>
      <c r="K157" s="81"/>
      <c r="L157" s="81"/>
      <c r="M157" s="54" t="str">
        <f t="shared" si="24"/>
        <v/>
      </c>
      <c r="N157" s="81"/>
      <c r="O157" s="81"/>
      <c r="P157" s="54" t="str">
        <f t="shared" si="25"/>
        <v/>
      </c>
      <c r="Q157" s="81"/>
      <c r="R157" s="81"/>
      <c r="S157" s="54" t="str">
        <f t="shared" si="26"/>
        <v/>
      </c>
      <c r="T157" s="81"/>
      <c r="U157" s="91"/>
      <c r="V157" s="55" t="str">
        <f t="shared" si="27"/>
        <v/>
      </c>
    </row>
    <row r="158" spans="1:29" ht="27.6">
      <c r="A158" s="8" t="s">
        <v>77</v>
      </c>
      <c r="B158" s="282"/>
      <c r="C158" s="282"/>
      <c r="D158" s="92" t="str">
        <f t="shared" si="21"/>
        <v/>
      </c>
      <c r="E158" s="282"/>
      <c r="F158" s="282"/>
      <c r="G158" s="92" t="str">
        <f t="shared" si="22"/>
        <v/>
      </c>
      <c r="H158" s="282"/>
      <c r="I158" s="282"/>
      <c r="J158" s="92" t="str">
        <f t="shared" si="23"/>
        <v/>
      </c>
      <c r="K158" s="282"/>
      <c r="L158" s="282"/>
      <c r="M158" s="92" t="str">
        <f t="shared" si="24"/>
        <v/>
      </c>
      <c r="N158" s="282"/>
      <c r="O158" s="282"/>
      <c r="P158" s="92" t="str">
        <f t="shared" si="25"/>
        <v/>
      </c>
      <c r="Q158" s="282"/>
      <c r="R158" s="282"/>
      <c r="S158" s="92" t="str">
        <f t="shared" si="26"/>
        <v/>
      </c>
      <c r="T158" s="282"/>
      <c r="U158" s="162"/>
      <c r="V158" s="93" t="str">
        <f t="shared" si="27"/>
        <v/>
      </c>
    </row>
    <row r="159" spans="1:29">
      <c r="A159" s="452" t="s">
        <v>89</v>
      </c>
      <c r="B159" s="452"/>
      <c r="C159" s="452"/>
      <c r="D159" s="452"/>
      <c r="E159" s="452"/>
      <c r="F159" s="452"/>
      <c r="G159" s="452"/>
      <c r="H159" s="452"/>
      <c r="I159" s="452"/>
      <c r="J159" s="452"/>
      <c r="K159" s="452"/>
      <c r="L159" s="452"/>
      <c r="M159" s="452"/>
      <c r="N159" s="452"/>
      <c r="O159" s="452"/>
      <c r="P159" s="452"/>
      <c r="Q159" s="452"/>
      <c r="R159" s="452"/>
      <c r="S159" s="452"/>
      <c r="T159" s="452"/>
      <c r="U159" s="452"/>
      <c r="V159" s="452"/>
    </row>
    <row r="160" spans="1:29">
      <c r="A160" s="453" t="s">
        <v>87</v>
      </c>
      <c r="B160" s="453"/>
      <c r="C160" s="453"/>
      <c r="D160" s="453"/>
      <c r="E160" s="453"/>
      <c r="F160" s="453"/>
      <c r="G160" s="453"/>
      <c r="H160" s="453"/>
      <c r="I160" s="453"/>
      <c r="J160" s="453"/>
      <c r="K160" s="453"/>
      <c r="L160" s="453"/>
      <c r="M160" s="453"/>
      <c r="N160" s="453"/>
      <c r="O160" s="453"/>
      <c r="P160" s="453"/>
      <c r="Q160" s="453"/>
      <c r="R160" s="453"/>
      <c r="S160" s="453"/>
      <c r="T160" s="453"/>
      <c r="U160" s="453"/>
      <c r="V160" s="453"/>
    </row>
    <row r="161" spans="1:22" s="13" customFormat="1">
      <c r="A161" s="454" t="s">
        <v>88</v>
      </c>
      <c r="B161" s="454"/>
      <c r="C161" s="454"/>
      <c r="D161" s="454"/>
      <c r="E161" s="454"/>
      <c r="F161" s="454"/>
      <c r="G161" s="454"/>
      <c r="H161" s="454"/>
      <c r="I161" s="454"/>
      <c r="J161" s="454"/>
      <c r="K161" s="454"/>
      <c r="L161" s="454"/>
      <c r="M161" s="454"/>
      <c r="N161" s="454"/>
      <c r="O161" s="454"/>
      <c r="P161" s="454"/>
      <c r="Q161" s="454"/>
      <c r="R161" s="454"/>
      <c r="S161" s="454"/>
      <c r="T161" s="454"/>
      <c r="U161" s="454"/>
      <c r="V161" s="454"/>
    </row>
    <row r="162" spans="1:22" s="13" customFormat="1"/>
  </sheetData>
  <mergeCells count="120">
    <mergeCell ref="U150:V150"/>
    <mergeCell ref="A159:V159"/>
    <mergeCell ref="H107:J107"/>
    <mergeCell ref="A123:O123"/>
    <mergeCell ref="R150:S150"/>
    <mergeCell ref="A107:A108"/>
    <mergeCell ref="B107:D107"/>
    <mergeCell ref="E107:G107"/>
    <mergeCell ref="N107:P107"/>
    <mergeCell ref="T107:V107"/>
    <mergeCell ref="B140:C140"/>
    <mergeCell ref="D140:E140"/>
    <mergeCell ref="F140:G140"/>
    <mergeCell ref="H140:I140"/>
    <mergeCell ref="K149:M149"/>
    <mergeCell ref="N149:P149"/>
    <mergeCell ref="N140:O140"/>
    <mergeCell ref="Q149:S149"/>
    <mergeCell ref="A160:V160"/>
    <mergeCell ref="A149:A151"/>
    <mergeCell ref="B149:D149"/>
    <mergeCell ref="E149:G149"/>
    <mergeCell ref="H149:J149"/>
    <mergeCell ref="D124:E124"/>
    <mergeCell ref="A161:V161"/>
    <mergeCell ref="T149:V149"/>
    <mergeCell ref="C150:D150"/>
    <mergeCell ref="F150:G150"/>
    <mergeCell ref="I150:J150"/>
    <mergeCell ref="A142:S142"/>
    <mergeCell ref="A148:V148"/>
    <mergeCell ref="H124:I124"/>
    <mergeCell ref="J124:K124"/>
    <mergeCell ref="N124:O124"/>
    <mergeCell ref="A124:A125"/>
    <mergeCell ref="B124:C124"/>
    <mergeCell ref="L150:M150"/>
    <mergeCell ref="O150:P150"/>
    <mergeCell ref="A143:S143"/>
    <mergeCell ref="L124:M124"/>
    <mergeCell ref="J140:K140"/>
    <mergeCell ref="L140:M140"/>
    <mergeCell ref="H50:I50"/>
    <mergeCell ref="N92:P92"/>
    <mergeCell ref="A73:E73"/>
    <mergeCell ref="F73:N73"/>
    <mergeCell ref="T92:V92"/>
    <mergeCell ref="V55:V56"/>
    <mergeCell ref="I56:M56"/>
    <mergeCell ref="R52:U52"/>
    <mergeCell ref="A83:A84"/>
    <mergeCell ref="T83:V83"/>
    <mergeCell ref="A92:A93"/>
    <mergeCell ref="B92:D92"/>
    <mergeCell ref="E83:G83"/>
    <mergeCell ref="H83:J83"/>
    <mergeCell ref="K83:M83"/>
    <mergeCell ref="N83:P83"/>
    <mergeCell ref="Q83:S83"/>
    <mergeCell ref="E92:G92"/>
    <mergeCell ref="H92:J92"/>
    <mergeCell ref="K92:M92"/>
    <mergeCell ref="S53:U53"/>
    <mergeCell ref="A71:E71"/>
    <mergeCell ref="F71:N71"/>
    <mergeCell ref="Q107:S107"/>
    <mergeCell ref="K107:M107"/>
    <mergeCell ref="F124:G124"/>
    <mergeCell ref="I36:M36"/>
    <mergeCell ref="I40:M40"/>
    <mergeCell ref="I43:M43"/>
    <mergeCell ref="B54:B55"/>
    <mergeCell ref="C54:C55"/>
    <mergeCell ref="D54:D55"/>
    <mergeCell ref="A74:E74"/>
    <mergeCell ref="F74:N74"/>
    <mergeCell ref="A81:V81"/>
    <mergeCell ref="S56:U56"/>
    <mergeCell ref="S54:U54"/>
    <mergeCell ref="S55:U55"/>
    <mergeCell ref="V53:V54"/>
    <mergeCell ref="A72:E72"/>
    <mergeCell ref="F72:N72"/>
    <mergeCell ref="D49:E49"/>
    <mergeCell ref="F49:G49"/>
    <mergeCell ref="Q92:S92"/>
    <mergeCell ref="B83:D83"/>
    <mergeCell ref="B2:N2"/>
    <mergeCell ref="A6:B6"/>
    <mergeCell ref="C6:F6"/>
    <mergeCell ref="G6:N6"/>
    <mergeCell ref="A70:E70"/>
    <mergeCell ref="F70:N70"/>
    <mergeCell ref="H49:I49"/>
    <mergeCell ref="J49:K49"/>
    <mergeCell ref="G11:N11"/>
    <mergeCell ref="I30:M30"/>
    <mergeCell ref="I33:M33"/>
    <mergeCell ref="A69:E69"/>
    <mergeCell ref="F69:N69"/>
    <mergeCell ref="D50:E50"/>
    <mergeCell ref="C11:F11"/>
    <mergeCell ref="J50:K50"/>
    <mergeCell ref="I46:M46"/>
    <mergeCell ref="E54:G54"/>
    <mergeCell ref="F50:G50"/>
    <mergeCell ref="A68:N68"/>
    <mergeCell ref="A10:B10"/>
    <mergeCell ref="C10:F10"/>
    <mergeCell ref="G10:N10"/>
    <mergeCell ref="A11:B11"/>
    <mergeCell ref="A9:B9"/>
    <mergeCell ref="C9:F9"/>
    <mergeCell ref="G9:N9"/>
    <mergeCell ref="G8:N8"/>
    <mergeCell ref="C8:F8"/>
    <mergeCell ref="A7:B7"/>
    <mergeCell ref="C7:F7"/>
    <mergeCell ref="G7:N7"/>
    <mergeCell ref="A8:B8"/>
  </mergeCells>
  <dataValidations count="5">
    <dataValidation type="whole" allowBlank="1" showInputMessage="1" showErrorMessage="1" sqref="P56">
      <formula1>1</formula1>
      <formula2>4</formula2>
    </dataValidation>
    <dataValidation type="whole" showInputMessage="1" showErrorMessage="1" errorTitle="Validar" error="Se debe declarar valores numéricos que estén en el rango de 0 a 999999" sqref="B120 F120 D105:D106 B105:B106 N105:N106 J105:J106 R94:R96 H105:H106 O98:O104 L120 H120 D120 R98:R104 J120 N120 C94:C96 O94:O96 U94:U96 U98:U104 L94:L96 F94:F96 I94:I96 L98:L106 C98:C104 F98:F106 I98:I104">
      <formula1>0</formula1>
      <formula2>999999</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N137:N139 N126:N130 L126:L130 J126:J130 F126:F130 D126:D130 B126:B130 L137:L139 J137:J139 H126:H130 H137:H139 F137:F139 C137 B138:B139 D137:D139">
      <formula1>0</formula1>
      <formula2>666666</formula2>
    </dataValidation>
    <dataValidation type="whole" showInputMessage="1" showErrorMessage="1" errorTitle="Validar" error="Se debe declarar valores numéricos que estén en el rango de 0 a 99999999" sqref="D85:M86 D89:V89 T152:U158 N152:O158 Q152:R158 V85:V86 P85:P86 S85:S86 B152:B153 K152:L158 H152:I158 E152:F158 B155:B158 C152:C158">
      <formula1>0</formula1>
      <formula2>999999</formula2>
    </dataValidation>
  </dataValidations>
  <pageMargins left="0.25" right="0.25" top="0.75" bottom="0.75" header="0.3" footer="0.3"/>
  <pageSetup scale="53" fitToHeight="0" orientation="landscape" r:id="rId1"/>
  <rowBreaks count="2" manualBreakCount="2">
    <brk id="64" max="16383" man="1"/>
    <brk id="121" max="16383" man="1"/>
  </rowBreaks>
  <drawing r:id="rId2"/>
  <legacyDrawing r:id="rId3"/>
</worksheet>
</file>

<file path=xl/worksheets/sheet8.xml><?xml version="1.0" encoding="utf-8"?>
<worksheet xmlns="http://schemas.openxmlformats.org/spreadsheetml/2006/main" xmlns:r="http://schemas.openxmlformats.org/officeDocument/2006/relationships">
  <dimension ref="A2:AC162"/>
  <sheetViews>
    <sheetView view="pageBreakPreview" topLeftCell="A57" zoomScale="60" zoomScaleNormal="100" workbookViewId="0">
      <selection activeCell="F78" sqref="F78"/>
    </sheetView>
  </sheetViews>
  <sheetFormatPr baseColWidth="10" defaultColWidth="11.44140625" defaultRowHeight="13.8"/>
  <cols>
    <col min="1" max="1" width="40.109375" style="1" customWidth="1"/>
    <col min="2" max="2" width="11.33203125" style="1" customWidth="1"/>
    <col min="3" max="3" width="14.5546875" style="1" customWidth="1"/>
    <col min="4" max="4" width="12" style="1" customWidth="1"/>
    <col min="5" max="5" width="13" style="1" customWidth="1"/>
    <col min="6" max="6" width="11.33203125" style="1" customWidth="1"/>
    <col min="7" max="7" width="9.33203125" style="1" customWidth="1"/>
    <col min="8" max="15" width="8.88671875" style="1" customWidth="1"/>
    <col min="16" max="16" width="11.5546875" style="1" customWidth="1"/>
    <col min="17" max="22" width="8.88671875" style="1" customWidth="1"/>
    <col min="23" max="70" width="5.88671875" style="1" customWidth="1"/>
    <col min="71" max="16384" width="11.44140625" style="1"/>
  </cols>
  <sheetData>
    <row r="2" spans="1:14" ht="15.6">
      <c r="B2" s="512" t="s">
        <v>99</v>
      </c>
      <c r="C2" s="512"/>
      <c r="D2" s="512"/>
      <c r="E2" s="512"/>
      <c r="F2" s="512"/>
      <c r="G2" s="512"/>
      <c r="H2" s="512"/>
      <c r="I2" s="512"/>
      <c r="J2" s="512"/>
      <c r="K2" s="512"/>
      <c r="L2" s="512"/>
      <c r="M2" s="512"/>
      <c r="N2" s="512"/>
    </row>
    <row r="3" spans="1:14">
      <c r="B3" s="5"/>
    </row>
    <row r="6" spans="1:14">
      <c r="A6" s="513" t="s">
        <v>13</v>
      </c>
      <c r="B6" s="514"/>
      <c r="C6" s="515" t="s">
        <v>164</v>
      </c>
      <c r="D6" s="516"/>
      <c r="E6" s="516"/>
      <c r="F6" s="516"/>
      <c r="G6" s="516"/>
      <c r="H6" s="516"/>
      <c r="I6" s="516"/>
      <c r="J6" s="516"/>
      <c r="K6" s="516"/>
      <c r="L6" s="516"/>
      <c r="M6" s="516"/>
      <c r="N6" s="517"/>
    </row>
    <row r="7" spans="1:14">
      <c r="A7" s="507" t="s">
        <v>14</v>
      </c>
      <c r="B7" s="508"/>
      <c r="C7" s="509" t="s">
        <v>165</v>
      </c>
      <c r="D7" s="510"/>
      <c r="E7" s="510"/>
      <c r="F7" s="510"/>
      <c r="G7" s="510"/>
      <c r="H7" s="510"/>
      <c r="I7" s="510"/>
      <c r="J7" s="510"/>
      <c r="K7" s="510"/>
      <c r="L7" s="510"/>
      <c r="M7" s="510"/>
      <c r="N7" s="511"/>
    </row>
    <row r="8" spans="1:14">
      <c r="A8" s="507" t="s">
        <v>15</v>
      </c>
      <c r="B8" s="508"/>
      <c r="C8" s="509" t="s">
        <v>166</v>
      </c>
      <c r="D8" s="510"/>
      <c r="E8" s="510"/>
      <c r="F8" s="510"/>
      <c r="G8" s="510"/>
      <c r="H8" s="510"/>
      <c r="I8" s="510"/>
      <c r="J8" s="510"/>
      <c r="K8" s="510"/>
      <c r="L8" s="510"/>
      <c r="M8" s="510"/>
      <c r="N8" s="511"/>
    </row>
    <row r="9" spans="1:14">
      <c r="A9" s="507" t="s">
        <v>16</v>
      </c>
      <c r="B9" s="508"/>
      <c r="C9" s="509" t="s">
        <v>130</v>
      </c>
      <c r="D9" s="510"/>
      <c r="E9" s="510"/>
      <c r="F9" s="510"/>
      <c r="G9" s="510"/>
      <c r="H9" s="510"/>
      <c r="I9" s="510"/>
      <c r="J9" s="510"/>
      <c r="K9" s="510"/>
      <c r="L9" s="510"/>
      <c r="M9" s="510"/>
      <c r="N9" s="511"/>
    </row>
    <row r="10" spans="1:14">
      <c r="A10" s="507" t="s">
        <v>17</v>
      </c>
      <c r="B10" s="508"/>
      <c r="C10" s="509" t="s">
        <v>167</v>
      </c>
      <c r="D10" s="510"/>
      <c r="E10" s="510"/>
      <c r="F10" s="510"/>
      <c r="G10" s="510"/>
      <c r="H10" s="510"/>
      <c r="I10" s="510"/>
      <c r="J10" s="510"/>
      <c r="K10" s="510"/>
      <c r="L10" s="510"/>
      <c r="M10" s="510"/>
      <c r="N10" s="511"/>
    </row>
    <row r="11" spans="1:14">
      <c r="A11" s="502" t="s">
        <v>103</v>
      </c>
      <c r="B11" s="503"/>
      <c r="C11" s="504" t="s">
        <v>131</v>
      </c>
      <c r="D11" s="505"/>
      <c r="E11" s="505"/>
      <c r="F11" s="505"/>
      <c r="G11" s="505"/>
      <c r="H11" s="505"/>
      <c r="I11" s="505"/>
      <c r="J11" s="505"/>
      <c r="K11" s="505"/>
      <c r="L11" s="505"/>
      <c r="M11" s="505"/>
      <c r="N11" s="506"/>
    </row>
    <row r="13" spans="1:14">
      <c r="A13" s="4" t="s">
        <v>18</v>
      </c>
    </row>
    <row r="15" spans="1:14">
      <c r="B15" s="284" t="s">
        <v>100</v>
      </c>
      <c r="C15" s="284" t="s">
        <v>19</v>
      </c>
      <c r="D15" s="284" t="s">
        <v>20</v>
      </c>
      <c r="E15" s="284" t="s">
        <v>21</v>
      </c>
      <c r="F15" s="284" t="s">
        <v>22</v>
      </c>
      <c r="G15" s="284" t="s">
        <v>23</v>
      </c>
      <c r="H15" s="77"/>
    </row>
    <row r="16" spans="1:14">
      <c r="A16" s="42" t="s">
        <v>24</v>
      </c>
      <c r="B16" s="74"/>
      <c r="C16" s="74"/>
      <c r="D16" s="74" t="s">
        <v>136</v>
      </c>
      <c r="E16" s="74"/>
      <c r="F16" s="74"/>
      <c r="G16" s="74"/>
      <c r="H16" s="77"/>
    </row>
    <row r="17" spans="1:15">
      <c r="B17" s="77"/>
      <c r="C17" s="77"/>
      <c r="D17" s="77"/>
      <c r="E17" s="77"/>
      <c r="F17" s="77"/>
      <c r="G17" s="77"/>
      <c r="H17" s="77"/>
    </row>
    <row r="18" spans="1:15">
      <c r="B18" s="284" t="s">
        <v>28</v>
      </c>
      <c r="C18" s="284" t="s">
        <v>29</v>
      </c>
      <c r="D18" s="284" t="s">
        <v>30</v>
      </c>
      <c r="E18" s="284" t="s">
        <v>84</v>
      </c>
      <c r="F18" s="77"/>
      <c r="G18" s="77"/>
      <c r="H18" s="77"/>
    </row>
    <row r="19" spans="1:15">
      <c r="A19" s="27" t="s">
        <v>31</v>
      </c>
      <c r="B19" s="289" t="s">
        <v>136</v>
      </c>
      <c r="C19" s="289"/>
      <c r="D19" s="289"/>
      <c r="E19" s="290"/>
      <c r="F19" s="77"/>
      <c r="G19" s="77"/>
      <c r="H19" s="77"/>
    </row>
    <row r="20" spans="1:15">
      <c r="B20" s="77"/>
      <c r="C20" s="77"/>
      <c r="D20" s="77"/>
      <c r="E20" s="77"/>
      <c r="F20" s="77"/>
      <c r="G20" s="77"/>
      <c r="H20" s="77"/>
    </row>
    <row r="21" spans="1:15">
      <c r="A21" s="10" t="s">
        <v>38</v>
      </c>
      <c r="B21" s="290">
        <v>8</v>
      </c>
      <c r="C21" s="77"/>
      <c r="D21" s="77"/>
      <c r="E21" s="77"/>
      <c r="F21" s="77"/>
      <c r="G21" s="77"/>
      <c r="H21" s="77"/>
    </row>
    <row r="22" spans="1:15">
      <c r="A22" s="18"/>
      <c r="B22" s="78"/>
      <c r="C22" s="77"/>
      <c r="D22" s="77"/>
      <c r="E22" s="77"/>
      <c r="F22" s="77"/>
      <c r="G22" s="77"/>
      <c r="H22" s="77"/>
    </row>
    <row r="23" spans="1:15">
      <c r="A23" s="34"/>
      <c r="B23" s="284" t="s">
        <v>32</v>
      </c>
      <c r="C23" s="284" t="s">
        <v>33</v>
      </c>
      <c r="D23" s="77"/>
      <c r="E23" s="77"/>
      <c r="F23" s="77"/>
      <c r="G23" s="77"/>
      <c r="H23" s="77"/>
    </row>
    <row r="24" spans="1:15">
      <c r="A24" s="10" t="s">
        <v>83</v>
      </c>
      <c r="B24" s="289">
        <v>44</v>
      </c>
      <c r="C24" s="290">
        <v>10</v>
      </c>
      <c r="D24" s="77"/>
      <c r="E24" s="77"/>
      <c r="F24" s="77"/>
      <c r="G24" s="77"/>
      <c r="H24" s="77"/>
    </row>
    <row r="25" spans="1:15">
      <c r="B25" s="77"/>
      <c r="C25" s="77"/>
      <c r="D25" s="77"/>
      <c r="E25" s="77"/>
      <c r="F25" s="77"/>
      <c r="G25" s="77"/>
      <c r="H25" s="77"/>
    </row>
    <row r="26" spans="1:15">
      <c r="A26" s="13"/>
      <c r="B26" s="284" t="s">
        <v>25</v>
      </c>
      <c r="C26" s="285" t="s">
        <v>10</v>
      </c>
      <c r="D26" s="77"/>
      <c r="E26" s="77"/>
      <c r="F26" s="77"/>
      <c r="G26" s="77"/>
      <c r="H26" s="77"/>
    </row>
    <row r="27" spans="1:15">
      <c r="A27" s="10" t="s">
        <v>34</v>
      </c>
      <c r="B27" s="289"/>
      <c r="C27" s="290" t="s">
        <v>136</v>
      </c>
      <c r="D27" s="77"/>
      <c r="E27" s="77"/>
      <c r="F27" s="77"/>
      <c r="G27" s="77"/>
      <c r="H27" s="77"/>
    </row>
    <row r="28" spans="1:15">
      <c r="A28" s="12"/>
      <c r="B28" s="78"/>
      <c r="C28" s="78"/>
      <c r="D28" s="229"/>
      <c r="E28" s="77"/>
      <c r="F28" s="77"/>
      <c r="G28" s="77"/>
      <c r="H28" s="77"/>
    </row>
    <row r="29" spans="1:15">
      <c r="B29" s="285" t="s">
        <v>25</v>
      </c>
      <c r="C29" s="285" t="s">
        <v>10</v>
      </c>
      <c r="D29" s="229"/>
      <c r="E29" s="229"/>
      <c r="F29" s="229"/>
      <c r="G29" s="229"/>
      <c r="H29" s="77"/>
      <c r="N29" s="285" t="s">
        <v>25</v>
      </c>
      <c r="O29" s="285" t="s">
        <v>10</v>
      </c>
    </row>
    <row r="30" spans="1:15" ht="27.6">
      <c r="A30" s="33" t="s">
        <v>74</v>
      </c>
      <c r="B30" s="289"/>
      <c r="C30" s="290" t="s">
        <v>136</v>
      </c>
      <c r="D30" s="229"/>
      <c r="E30" s="229"/>
      <c r="F30" s="229"/>
      <c r="G30" s="229"/>
      <c r="H30" s="77"/>
      <c r="I30" s="487" t="s">
        <v>62</v>
      </c>
      <c r="J30" s="488"/>
      <c r="K30" s="488"/>
      <c r="L30" s="488"/>
      <c r="M30" s="488"/>
      <c r="N30" s="75"/>
      <c r="O30" s="290" t="s">
        <v>136</v>
      </c>
    </row>
    <row r="31" spans="1:15">
      <c r="A31" s="12"/>
      <c r="B31" s="78"/>
      <c r="C31" s="78"/>
      <c r="D31" s="229"/>
      <c r="E31" s="229"/>
      <c r="F31" s="229"/>
      <c r="G31" s="229"/>
      <c r="H31" s="77"/>
      <c r="N31" s="77"/>
      <c r="O31" s="77"/>
    </row>
    <row r="32" spans="1:15">
      <c r="A32" s="12"/>
      <c r="B32" s="285" t="s">
        <v>11</v>
      </c>
      <c r="C32" s="285" t="s">
        <v>10</v>
      </c>
      <c r="D32" s="230"/>
      <c r="E32" s="230"/>
      <c r="F32" s="230"/>
      <c r="G32" s="230"/>
      <c r="H32" s="78"/>
      <c r="N32" s="285" t="s">
        <v>25</v>
      </c>
      <c r="O32" s="285" t="s">
        <v>10</v>
      </c>
    </row>
    <row r="33" spans="1:15">
      <c r="A33" s="72" t="s">
        <v>67</v>
      </c>
      <c r="B33" s="289"/>
      <c r="C33" s="290" t="s">
        <v>136</v>
      </c>
      <c r="D33" s="230"/>
      <c r="E33" s="230"/>
      <c r="F33" s="230"/>
      <c r="G33" s="230"/>
      <c r="H33" s="78"/>
      <c r="I33" s="487" t="s">
        <v>68</v>
      </c>
      <c r="J33" s="488"/>
      <c r="K33" s="488"/>
      <c r="L33" s="488"/>
      <c r="M33" s="488"/>
      <c r="N33" s="75"/>
      <c r="O33" s="290" t="s">
        <v>136</v>
      </c>
    </row>
    <row r="34" spans="1:15">
      <c r="B34" s="77"/>
      <c r="C34" s="77"/>
      <c r="D34" s="77"/>
      <c r="E34" s="77"/>
      <c r="F34" s="77"/>
      <c r="G34" s="77"/>
      <c r="H34" s="77"/>
      <c r="N34" s="77"/>
      <c r="O34" s="77"/>
    </row>
    <row r="35" spans="1:15">
      <c r="B35" s="284" t="s">
        <v>11</v>
      </c>
      <c r="C35" s="284" t="s">
        <v>10</v>
      </c>
      <c r="D35" s="77"/>
      <c r="E35" s="77"/>
      <c r="F35" s="77"/>
      <c r="G35" s="77"/>
      <c r="H35" s="77"/>
      <c r="N35" s="77"/>
      <c r="O35" s="77"/>
    </row>
    <row r="36" spans="1:15">
      <c r="A36" s="71" t="s">
        <v>101</v>
      </c>
      <c r="B36" s="289"/>
      <c r="C36" s="290" t="s">
        <v>136</v>
      </c>
      <c r="D36" s="77"/>
      <c r="E36" s="77"/>
      <c r="F36" s="77"/>
      <c r="G36" s="77"/>
      <c r="H36" s="77"/>
      <c r="I36" s="501" t="s">
        <v>35</v>
      </c>
      <c r="J36" s="501"/>
      <c r="K36" s="501"/>
      <c r="L36" s="501"/>
      <c r="M36" s="501"/>
      <c r="N36" s="231"/>
      <c r="O36" s="77"/>
    </row>
    <row r="37" spans="1:15">
      <c r="B37" s="77"/>
      <c r="C37" s="77"/>
      <c r="D37" s="77"/>
      <c r="E37" s="77"/>
      <c r="F37" s="77"/>
      <c r="G37" s="77"/>
      <c r="H37" s="77"/>
      <c r="N37" s="77"/>
      <c r="O37" s="77"/>
    </row>
    <row r="38" spans="1:15">
      <c r="B38" s="77"/>
      <c r="C38" s="77"/>
      <c r="D38" s="77"/>
      <c r="E38" s="77"/>
      <c r="F38" s="77"/>
      <c r="G38" s="77"/>
      <c r="H38" s="77"/>
      <c r="N38" s="77"/>
      <c r="O38" s="77"/>
    </row>
    <row r="39" spans="1:15">
      <c r="B39" s="284" t="s">
        <v>11</v>
      </c>
      <c r="C39" s="284" t="s">
        <v>10</v>
      </c>
      <c r="D39" s="77"/>
      <c r="E39" s="77"/>
      <c r="F39" s="77"/>
      <c r="G39" s="77"/>
      <c r="H39" s="77"/>
      <c r="N39" s="285" t="s">
        <v>25</v>
      </c>
      <c r="O39" s="285" t="s">
        <v>10</v>
      </c>
    </row>
    <row r="40" spans="1:15" ht="27.6">
      <c r="A40" s="71" t="s">
        <v>117</v>
      </c>
      <c r="B40" s="289"/>
      <c r="C40" s="290" t="s">
        <v>136</v>
      </c>
      <c r="D40" s="77"/>
      <c r="E40" s="77"/>
      <c r="F40" s="77"/>
      <c r="G40" s="77"/>
      <c r="H40" s="77"/>
      <c r="I40" s="487" t="s">
        <v>118</v>
      </c>
      <c r="J40" s="488"/>
      <c r="K40" s="488"/>
      <c r="L40" s="488"/>
      <c r="M40" s="488"/>
      <c r="N40" s="75"/>
      <c r="O40" s="290" t="s">
        <v>136</v>
      </c>
    </row>
    <row r="41" spans="1:15">
      <c r="B41" s="77"/>
      <c r="C41" s="77"/>
      <c r="D41" s="77"/>
      <c r="E41" s="77"/>
      <c r="F41" s="77"/>
      <c r="G41" s="77"/>
      <c r="H41" s="77"/>
      <c r="N41" s="77"/>
      <c r="O41" s="77"/>
    </row>
    <row r="42" spans="1:15">
      <c r="B42" s="284" t="s">
        <v>11</v>
      </c>
      <c r="C42" s="284" t="s">
        <v>10</v>
      </c>
      <c r="D42" s="77"/>
      <c r="E42" s="77"/>
      <c r="F42" s="77"/>
      <c r="G42" s="77"/>
      <c r="H42" s="77"/>
      <c r="N42" s="285" t="s">
        <v>25</v>
      </c>
      <c r="O42" s="285" t="s">
        <v>10</v>
      </c>
    </row>
    <row r="43" spans="1:15" ht="27.6">
      <c r="A43" s="71" t="s">
        <v>119</v>
      </c>
      <c r="B43" s="289"/>
      <c r="C43" s="290" t="s">
        <v>136</v>
      </c>
      <c r="D43" s="77"/>
      <c r="E43" s="77"/>
      <c r="F43" s="77"/>
      <c r="G43" s="77"/>
      <c r="H43" s="77"/>
      <c r="I43" s="487" t="s">
        <v>120</v>
      </c>
      <c r="J43" s="488"/>
      <c r="K43" s="488"/>
      <c r="L43" s="488"/>
      <c r="M43" s="488"/>
      <c r="N43" s="75" t="s">
        <v>136</v>
      </c>
      <c r="O43" s="290"/>
    </row>
    <row r="44" spans="1:15">
      <c r="B44" s="77"/>
      <c r="C44" s="77"/>
      <c r="D44" s="77"/>
      <c r="E44" s="77"/>
      <c r="F44" s="77"/>
      <c r="G44" s="77"/>
      <c r="H44" s="77"/>
      <c r="N44" s="77"/>
      <c r="O44" s="77"/>
    </row>
    <row r="45" spans="1:15">
      <c r="B45" s="284" t="s">
        <v>11</v>
      </c>
      <c r="C45" s="284" t="s">
        <v>10</v>
      </c>
      <c r="D45" s="77"/>
      <c r="E45" s="77"/>
      <c r="F45" s="77"/>
      <c r="G45" s="77"/>
      <c r="H45" s="77"/>
      <c r="N45" s="285" t="s">
        <v>25</v>
      </c>
      <c r="O45" s="285" t="s">
        <v>10</v>
      </c>
    </row>
    <row r="46" spans="1:15" ht="41.4">
      <c r="A46" s="71" t="s">
        <v>121</v>
      </c>
      <c r="B46" s="289"/>
      <c r="C46" s="290" t="s">
        <v>136</v>
      </c>
      <c r="D46" s="77"/>
      <c r="E46" s="77"/>
      <c r="F46" s="77"/>
      <c r="G46" s="77"/>
      <c r="H46" s="77"/>
      <c r="I46" s="487" t="s">
        <v>122</v>
      </c>
      <c r="J46" s="488"/>
      <c r="K46" s="488"/>
      <c r="L46" s="488"/>
      <c r="M46" s="488"/>
      <c r="N46" s="75" t="s">
        <v>136</v>
      </c>
      <c r="O46" s="290"/>
    </row>
    <row r="49" spans="1:22">
      <c r="B49" s="284" t="s">
        <v>116</v>
      </c>
      <c r="C49" s="284" t="s">
        <v>115</v>
      </c>
      <c r="D49" s="497" t="s">
        <v>123</v>
      </c>
      <c r="E49" s="498"/>
      <c r="F49" s="497" t="s">
        <v>124</v>
      </c>
      <c r="G49" s="498"/>
      <c r="H49" s="497" t="s">
        <v>125</v>
      </c>
      <c r="I49" s="498"/>
      <c r="J49" s="497" t="s">
        <v>126</v>
      </c>
      <c r="K49" s="498"/>
    </row>
    <row r="50" spans="1:22" ht="27.6">
      <c r="A50" s="71" t="s">
        <v>114</v>
      </c>
      <c r="B50" s="289"/>
      <c r="C50" s="289" t="s">
        <v>136</v>
      </c>
      <c r="D50" s="635">
        <v>2</v>
      </c>
      <c r="E50" s="635"/>
      <c r="F50" s="635">
        <v>0</v>
      </c>
      <c r="G50" s="635"/>
      <c r="H50" s="635">
        <v>0</v>
      </c>
      <c r="I50" s="635"/>
      <c r="J50" s="635">
        <v>0</v>
      </c>
      <c r="K50" s="636"/>
    </row>
    <row r="51" spans="1:22">
      <c r="B51" s="13"/>
      <c r="C51" s="13"/>
    </row>
    <row r="52" spans="1:22">
      <c r="R52" s="471" t="s">
        <v>109</v>
      </c>
      <c r="S52" s="471"/>
      <c r="T52" s="471"/>
      <c r="U52" s="471"/>
    </row>
    <row r="53" spans="1:22">
      <c r="R53" s="283"/>
      <c r="S53" s="283"/>
      <c r="T53" s="283"/>
      <c r="U53" s="283"/>
    </row>
    <row r="54" spans="1:22">
      <c r="R54" s="283"/>
      <c r="S54" s="283"/>
      <c r="T54" s="283"/>
      <c r="U54" s="283"/>
    </row>
    <row r="55" spans="1:22">
      <c r="R55" s="283"/>
      <c r="S55" s="283"/>
      <c r="T55" s="283"/>
      <c r="U55" s="283"/>
    </row>
    <row r="56" spans="1:22">
      <c r="R56" s="74">
        <v>1</v>
      </c>
      <c r="S56" s="489" t="s">
        <v>104</v>
      </c>
      <c r="T56" s="489"/>
      <c r="U56" s="489"/>
      <c r="V56" s="496" t="s">
        <v>110</v>
      </c>
    </row>
    <row r="57" spans="1:22">
      <c r="B57" s="472" t="s">
        <v>25</v>
      </c>
      <c r="C57" s="472" t="s">
        <v>10</v>
      </c>
      <c r="D57" s="472" t="s">
        <v>3</v>
      </c>
      <c r="E57" s="472" t="s">
        <v>26</v>
      </c>
      <c r="F57" s="472"/>
      <c r="G57" s="472"/>
      <c r="R57" s="74">
        <v>2</v>
      </c>
      <c r="S57" s="489" t="s">
        <v>105</v>
      </c>
      <c r="T57" s="489"/>
      <c r="U57" s="489"/>
      <c r="V57" s="496"/>
    </row>
    <row r="58" spans="1:22" ht="27.6">
      <c r="B58" s="472"/>
      <c r="C58" s="472"/>
      <c r="D58" s="472"/>
      <c r="E58" s="284">
        <v>1</v>
      </c>
      <c r="F58" s="284">
        <v>2</v>
      </c>
      <c r="G58" s="284">
        <v>3</v>
      </c>
      <c r="N58" s="28" t="s">
        <v>25</v>
      </c>
      <c r="O58" s="28" t="s">
        <v>10</v>
      </c>
      <c r="P58" s="28" t="s">
        <v>109</v>
      </c>
      <c r="Q58" s="28" t="s">
        <v>112</v>
      </c>
      <c r="R58" s="74">
        <v>3</v>
      </c>
      <c r="S58" s="489" t="s">
        <v>106</v>
      </c>
      <c r="T58" s="489"/>
      <c r="U58" s="489"/>
      <c r="V58" s="496" t="s">
        <v>111</v>
      </c>
    </row>
    <row r="59" spans="1:22">
      <c r="A59" s="73" t="s">
        <v>27</v>
      </c>
      <c r="B59" s="289" t="s">
        <v>136</v>
      </c>
      <c r="C59" s="289"/>
      <c r="D59" s="289"/>
      <c r="E59" s="289"/>
      <c r="F59" s="289"/>
      <c r="G59" s="290"/>
      <c r="I59" s="487" t="s">
        <v>108</v>
      </c>
      <c r="J59" s="488"/>
      <c r="K59" s="488"/>
      <c r="L59" s="488"/>
      <c r="M59" s="488"/>
      <c r="N59" s="75"/>
      <c r="O59" s="289"/>
      <c r="P59" s="289"/>
      <c r="Q59" s="290"/>
      <c r="R59" s="74">
        <v>4</v>
      </c>
      <c r="S59" s="489" t="s">
        <v>107</v>
      </c>
      <c r="T59" s="489"/>
      <c r="U59" s="489"/>
      <c r="V59" s="496"/>
    </row>
    <row r="60" spans="1:22">
      <c r="A60" s="35"/>
      <c r="B60" s="232"/>
      <c r="C60" s="232"/>
      <c r="D60" s="232"/>
      <c r="E60" s="232"/>
      <c r="F60" s="232"/>
      <c r="G60" s="229"/>
    </row>
    <row r="61" spans="1:22">
      <c r="A61" s="13"/>
      <c r="B61" s="284" t="s">
        <v>25</v>
      </c>
      <c r="C61" s="284" t="s">
        <v>10</v>
      </c>
      <c r="D61" s="284" t="s">
        <v>3</v>
      </c>
      <c r="E61" s="284" t="s">
        <v>36</v>
      </c>
      <c r="F61" s="284" t="s">
        <v>159</v>
      </c>
      <c r="G61" s="77"/>
    </row>
    <row r="62" spans="1:22" ht="27.6">
      <c r="A62" s="10" t="s">
        <v>37</v>
      </c>
      <c r="B62" s="289" t="s">
        <v>136</v>
      </c>
      <c r="C62" s="289"/>
      <c r="D62" s="289"/>
      <c r="E62" s="289"/>
      <c r="F62" s="290"/>
      <c r="G62" s="77"/>
    </row>
    <row r="63" spans="1:22">
      <c r="B63" s="77"/>
      <c r="C63" s="77"/>
      <c r="D63" s="77"/>
      <c r="E63" s="77"/>
      <c r="F63" s="77"/>
      <c r="G63" s="77"/>
    </row>
    <row r="64" spans="1:22">
      <c r="B64" s="77"/>
      <c r="C64" s="77"/>
      <c r="D64" s="77"/>
      <c r="E64" s="77"/>
      <c r="F64" s="77"/>
      <c r="G64" s="77"/>
    </row>
    <row r="65" spans="1:14">
      <c r="A65" s="13"/>
      <c r="B65" s="284" t="s">
        <v>25</v>
      </c>
      <c r="C65" s="284" t="s">
        <v>10</v>
      </c>
      <c r="D65" s="77"/>
      <c r="E65" s="77"/>
      <c r="F65" s="77"/>
      <c r="G65" s="77"/>
    </row>
    <row r="66" spans="1:14">
      <c r="A66" s="10" t="s">
        <v>39</v>
      </c>
      <c r="B66" s="289" t="s">
        <v>136</v>
      </c>
      <c r="C66" s="290"/>
      <c r="D66" s="77"/>
      <c r="E66" s="77"/>
      <c r="F66" s="77"/>
      <c r="G66" s="77"/>
    </row>
    <row r="68" spans="1:14">
      <c r="A68" s="490" t="s">
        <v>40</v>
      </c>
      <c r="B68" s="491"/>
      <c r="C68" s="491"/>
      <c r="D68" s="491"/>
      <c r="E68" s="491"/>
      <c r="F68" s="491"/>
      <c r="G68" s="491"/>
      <c r="H68" s="491"/>
      <c r="I68" s="491"/>
      <c r="J68" s="491"/>
      <c r="K68" s="491"/>
      <c r="L68" s="491"/>
      <c r="M68" s="491"/>
      <c r="N68" s="492"/>
    </row>
    <row r="69" spans="1:14">
      <c r="A69" s="493" t="s">
        <v>156</v>
      </c>
      <c r="B69" s="494"/>
      <c r="C69" s="494"/>
      <c r="D69" s="494"/>
      <c r="E69" s="494"/>
      <c r="F69" s="494" t="s">
        <v>168</v>
      </c>
      <c r="G69" s="494"/>
      <c r="H69" s="494"/>
      <c r="I69" s="494"/>
      <c r="J69" s="494"/>
      <c r="K69" s="494"/>
      <c r="L69" s="494"/>
      <c r="M69" s="494"/>
      <c r="N69" s="495"/>
    </row>
    <row r="70" spans="1:14">
      <c r="A70" s="484" t="s">
        <v>169</v>
      </c>
      <c r="B70" s="485"/>
      <c r="C70" s="485"/>
      <c r="D70" s="485"/>
      <c r="E70" s="485"/>
      <c r="F70" s="485" t="s">
        <v>53</v>
      </c>
      <c r="G70" s="485"/>
      <c r="H70" s="485"/>
      <c r="I70" s="485"/>
      <c r="J70" s="485"/>
      <c r="K70" s="485"/>
      <c r="L70" s="485"/>
      <c r="M70" s="485"/>
      <c r="N70" s="486"/>
    </row>
    <row r="71" spans="1:14">
      <c r="A71" s="484" t="s">
        <v>151</v>
      </c>
      <c r="B71" s="485"/>
      <c r="C71" s="485"/>
      <c r="D71" s="485"/>
      <c r="E71" s="485"/>
      <c r="F71" s="485" t="s">
        <v>54</v>
      </c>
      <c r="G71" s="485"/>
      <c r="H71" s="485"/>
      <c r="I71" s="485"/>
      <c r="J71" s="485"/>
      <c r="K71" s="485"/>
      <c r="L71" s="485"/>
      <c r="M71" s="485"/>
      <c r="N71" s="486"/>
    </row>
    <row r="72" spans="1:14">
      <c r="A72" s="484" t="s">
        <v>154</v>
      </c>
      <c r="B72" s="485"/>
      <c r="C72" s="485"/>
      <c r="D72" s="485"/>
      <c r="E72" s="485"/>
      <c r="F72" s="485" t="s">
        <v>55</v>
      </c>
      <c r="G72" s="485"/>
      <c r="H72" s="485"/>
      <c r="I72" s="485"/>
      <c r="J72" s="485"/>
      <c r="K72" s="485"/>
      <c r="L72" s="485"/>
      <c r="M72" s="485"/>
      <c r="N72" s="486"/>
    </row>
    <row r="73" spans="1:14">
      <c r="A73" s="484" t="s">
        <v>155</v>
      </c>
      <c r="B73" s="485"/>
      <c r="C73" s="485"/>
      <c r="D73" s="485"/>
      <c r="E73" s="485"/>
      <c r="F73" s="485" t="s">
        <v>56</v>
      </c>
      <c r="G73" s="485"/>
      <c r="H73" s="485"/>
      <c r="I73" s="485"/>
      <c r="J73" s="485"/>
      <c r="K73" s="485"/>
      <c r="L73" s="485"/>
      <c r="M73" s="485"/>
      <c r="N73" s="486"/>
    </row>
    <row r="74" spans="1:14">
      <c r="A74" s="476" t="s">
        <v>170</v>
      </c>
      <c r="B74" s="477"/>
      <c r="C74" s="477"/>
      <c r="D74" s="477"/>
      <c r="E74" s="477"/>
      <c r="F74" s="477" t="s">
        <v>57</v>
      </c>
      <c r="G74" s="477"/>
      <c r="H74" s="477"/>
      <c r="I74" s="477"/>
      <c r="J74" s="477"/>
      <c r="K74" s="477"/>
      <c r="L74" s="477"/>
      <c r="M74" s="477"/>
      <c r="N74" s="478"/>
    </row>
    <row r="77" spans="1:14" customFormat="1" ht="13.2">
      <c r="B77" s="25">
        <v>2006</v>
      </c>
      <c r="C77" s="25">
        <v>2007</v>
      </c>
      <c r="D77" s="25">
        <v>2008</v>
      </c>
      <c r="E77" s="25">
        <v>2009</v>
      </c>
      <c r="F77" s="25">
        <v>2010</v>
      </c>
      <c r="G77" s="25">
        <v>2011</v>
      </c>
      <c r="H77" s="25">
        <v>2012</v>
      </c>
    </row>
    <row r="78" spans="1:14" customFormat="1" ht="13.2">
      <c r="A78" s="32" t="s">
        <v>65</v>
      </c>
      <c r="B78" s="233">
        <v>102</v>
      </c>
      <c r="C78" s="233">
        <v>97</v>
      </c>
      <c r="D78" s="233">
        <v>120</v>
      </c>
      <c r="E78" s="233">
        <v>58</v>
      </c>
      <c r="F78" s="233">
        <v>20</v>
      </c>
      <c r="G78" s="233">
        <v>30</v>
      </c>
      <c r="H78" s="234">
        <v>30</v>
      </c>
    </row>
    <row r="81" spans="1:22">
      <c r="A81" s="479" t="s">
        <v>5</v>
      </c>
      <c r="B81" s="480"/>
      <c r="C81" s="480"/>
      <c r="D81" s="480"/>
      <c r="E81" s="480"/>
      <c r="F81" s="480"/>
      <c r="G81" s="480"/>
      <c r="H81" s="480"/>
      <c r="I81" s="480"/>
      <c r="J81" s="480"/>
      <c r="K81" s="480"/>
      <c r="L81" s="480"/>
      <c r="M81" s="480"/>
      <c r="N81" s="480"/>
      <c r="O81" s="480"/>
      <c r="P81" s="480"/>
      <c r="Q81" s="480"/>
      <c r="R81" s="480"/>
      <c r="S81" s="480"/>
      <c r="T81" s="480"/>
      <c r="U81" s="480"/>
      <c r="V81" s="481"/>
    </row>
    <row r="82" spans="1:22">
      <c r="A82" s="62"/>
      <c r="B82" s="63"/>
      <c r="C82" s="63"/>
      <c r="D82" s="63"/>
      <c r="E82" s="63"/>
      <c r="F82" s="63"/>
      <c r="G82" s="63"/>
      <c r="H82" s="63"/>
      <c r="I82" s="63"/>
      <c r="J82" s="63"/>
      <c r="K82" s="63"/>
      <c r="L82" s="63"/>
      <c r="M82" s="63"/>
      <c r="N82" s="63"/>
      <c r="O82" s="63"/>
      <c r="P82" s="63"/>
      <c r="Q82" s="63"/>
      <c r="R82" s="63"/>
      <c r="S82" s="63"/>
      <c r="T82" s="63"/>
      <c r="U82" s="63"/>
      <c r="V82" s="64"/>
    </row>
    <row r="83" spans="1:22">
      <c r="A83" s="482" t="s">
        <v>9</v>
      </c>
      <c r="B83" s="468">
        <v>2006</v>
      </c>
      <c r="C83" s="469"/>
      <c r="D83" s="470"/>
      <c r="E83" s="468">
        <v>2007</v>
      </c>
      <c r="F83" s="469"/>
      <c r="G83" s="470"/>
      <c r="H83" s="468">
        <v>2008</v>
      </c>
      <c r="I83" s="469"/>
      <c r="J83" s="470"/>
      <c r="K83" s="468">
        <v>2009</v>
      </c>
      <c r="L83" s="469"/>
      <c r="M83" s="470"/>
      <c r="N83" s="468">
        <v>2010</v>
      </c>
      <c r="O83" s="469"/>
      <c r="P83" s="470"/>
      <c r="Q83" s="468">
        <v>2011</v>
      </c>
      <c r="R83" s="469"/>
      <c r="S83" s="470"/>
      <c r="T83" s="468">
        <v>2012</v>
      </c>
      <c r="U83" s="469"/>
      <c r="V83" s="470"/>
    </row>
    <row r="84" spans="1:22">
      <c r="A84" s="483"/>
      <c r="B84" s="76" t="s">
        <v>50</v>
      </c>
      <c r="C84" s="76" t="s">
        <v>51</v>
      </c>
      <c r="D84" s="76" t="s">
        <v>52</v>
      </c>
      <c r="E84" s="76" t="s">
        <v>50</v>
      </c>
      <c r="F84" s="76" t="s">
        <v>51</v>
      </c>
      <c r="G84" s="76" t="s">
        <v>52</v>
      </c>
      <c r="H84" s="76" t="s">
        <v>50</v>
      </c>
      <c r="I84" s="76" t="s">
        <v>51</v>
      </c>
      <c r="J84" s="76" t="s">
        <v>52</v>
      </c>
      <c r="K84" s="76" t="s">
        <v>50</v>
      </c>
      <c r="L84" s="76" t="s">
        <v>51</v>
      </c>
      <c r="M84" s="76" t="s">
        <v>52</v>
      </c>
      <c r="N84" s="76" t="s">
        <v>50</v>
      </c>
      <c r="O84" s="76" t="s">
        <v>51</v>
      </c>
      <c r="P84" s="76" t="s">
        <v>52</v>
      </c>
      <c r="Q84" s="76" t="s">
        <v>50</v>
      </c>
      <c r="R84" s="76" t="s">
        <v>51</v>
      </c>
      <c r="S84" s="76" t="s">
        <v>52</v>
      </c>
      <c r="T84" s="76" t="s">
        <v>50</v>
      </c>
      <c r="U84" s="76" t="s">
        <v>51</v>
      </c>
      <c r="V84" s="76" t="s">
        <v>52</v>
      </c>
    </row>
    <row r="85" spans="1:22" ht="27.6">
      <c r="A85" s="15" t="s">
        <v>41</v>
      </c>
      <c r="B85" s="52">
        <v>0</v>
      </c>
      <c r="C85" s="52">
        <v>3</v>
      </c>
      <c r="D85" s="44">
        <f>SUM(B85:C85)</f>
        <v>3</v>
      </c>
      <c r="E85" s="52">
        <v>0</v>
      </c>
      <c r="F85" s="52">
        <v>3</v>
      </c>
      <c r="G85" s="44">
        <f>SUM(E85:F85)</f>
        <v>3</v>
      </c>
      <c r="H85" s="52">
        <v>0</v>
      </c>
      <c r="I85" s="52">
        <v>4</v>
      </c>
      <c r="J85" s="44">
        <f>SUM(H85:I85)</f>
        <v>4</v>
      </c>
      <c r="K85" s="52">
        <v>0</v>
      </c>
      <c r="L85" s="52">
        <v>2</v>
      </c>
      <c r="M85" s="44">
        <f>SUM(K85:L85)</f>
        <v>2</v>
      </c>
      <c r="N85" s="52">
        <v>0</v>
      </c>
      <c r="O85" s="52">
        <v>1</v>
      </c>
      <c r="P85" s="44">
        <f>SUM(N85:O85)</f>
        <v>1</v>
      </c>
      <c r="Q85" s="52">
        <v>0</v>
      </c>
      <c r="R85" s="52">
        <v>4</v>
      </c>
      <c r="S85" s="44">
        <f>SUM(Q85:R85)</f>
        <v>4</v>
      </c>
      <c r="T85" s="52">
        <v>0</v>
      </c>
      <c r="U85" s="52">
        <v>6</v>
      </c>
      <c r="V85" s="45">
        <f>SUM(T85:U85)</f>
        <v>6</v>
      </c>
    </row>
    <row r="86" spans="1:22" ht="27.6">
      <c r="A86" s="41" t="s">
        <v>94</v>
      </c>
      <c r="B86" s="53">
        <v>1</v>
      </c>
      <c r="C86" s="53">
        <v>9</v>
      </c>
      <c r="D86" s="46">
        <f>SUM(B86:C86)</f>
        <v>10</v>
      </c>
      <c r="E86" s="53">
        <v>1</v>
      </c>
      <c r="F86" s="53">
        <v>10</v>
      </c>
      <c r="G86" s="46">
        <f>SUM(E86:F86)</f>
        <v>11</v>
      </c>
      <c r="H86" s="53">
        <v>1</v>
      </c>
      <c r="I86" s="53">
        <v>9</v>
      </c>
      <c r="J86" s="46">
        <f>SUM(H86:I86)</f>
        <v>10</v>
      </c>
      <c r="K86" s="53">
        <v>1</v>
      </c>
      <c r="L86" s="53">
        <v>9</v>
      </c>
      <c r="M86" s="46">
        <f>SUM(K86:L86)</f>
        <v>10</v>
      </c>
      <c r="N86" s="53">
        <v>1</v>
      </c>
      <c r="O86" s="53">
        <v>6</v>
      </c>
      <c r="P86" s="46">
        <f>SUM(N86:O86)</f>
        <v>7</v>
      </c>
      <c r="Q86" s="53">
        <v>2</v>
      </c>
      <c r="R86" s="53">
        <v>6</v>
      </c>
      <c r="S86" s="46">
        <f>SUM(Q86:R86)</f>
        <v>8</v>
      </c>
      <c r="T86" s="53">
        <v>2</v>
      </c>
      <c r="U86" s="53">
        <v>6</v>
      </c>
      <c r="V86" s="47">
        <f>SUM(T86:U86)</f>
        <v>8</v>
      </c>
    </row>
    <row r="87" spans="1:22">
      <c r="A87" s="16" t="s">
        <v>42</v>
      </c>
      <c r="B87" s="54">
        <f>SUM(B85:B86)</f>
        <v>1</v>
      </c>
      <c r="C87" s="54">
        <f t="shared" ref="C87:V87" si="0">SUM(C85:C86)</f>
        <v>12</v>
      </c>
      <c r="D87" s="54">
        <f t="shared" si="0"/>
        <v>13</v>
      </c>
      <c r="E87" s="54">
        <f t="shared" si="0"/>
        <v>1</v>
      </c>
      <c r="F87" s="54">
        <f t="shared" si="0"/>
        <v>13</v>
      </c>
      <c r="G87" s="54">
        <f t="shared" si="0"/>
        <v>14</v>
      </c>
      <c r="H87" s="54">
        <f t="shared" si="0"/>
        <v>1</v>
      </c>
      <c r="I87" s="54">
        <f t="shared" si="0"/>
        <v>13</v>
      </c>
      <c r="J87" s="54">
        <f t="shared" si="0"/>
        <v>14</v>
      </c>
      <c r="K87" s="54">
        <f t="shared" si="0"/>
        <v>1</v>
      </c>
      <c r="L87" s="54">
        <f t="shared" si="0"/>
        <v>11</v>
      </c>
      <c r="M87" s="54">
        <f t="shared" si="0"/>
        <v>12</v>
      </c>
      <c r="N87" s="54">
        <f t="shared" si="0"/>
        <v>1</v>
      </c>
      <c r="O87" s="54">
        <f t="shared" si="0"/>
        <v>7</v>
      </c>
      <c r="P87" s="54">
        <f t="shared" si="0"/>
        <v>8</v>
      </c>
      <c r="Q87" s="54">
        <f t="shared" si="0"/>
        <v>2</v>
      </c>
      <c r="R87" s="54">
        <f t="shared" si="0"/>
        <v>10</v>
      </c>
      <c r="S87" s="54">
        <f t="shared" si="0"/>
        <v>12</v>
      </c>
      <c r="T87" s="54">
        <f t="shared" si="0"/>
        <v>2</v>
      </c>
      <c r="U87" s="54">
        <f t="shared" si="0"/>
        <v>12</v>
      </c>
      <c r="V87" s="55">
        <f t="shared" si="0"/>
        <v>14</v>
      </c>
    </row>
    <row r="88" spans="1:22" ht="27.6">
      <c r="A88" s="16" t="s">
        <v>43</v>
      </c>
      <c r="B88" s="48">
        <f>IFERROR(B85*100/B87,"")</f>
        <v>0</v>
      </c>
      <c r="C88" s="48">
        <f t="shared" ref="C88:V88" si="1">IFERROR(C85*100/C87,"")</f>
        <v>25</v>
      </c>
      <c r="D88" s="48">
        <f t="shared" si="1"/>
        <v>23.076923076923077</v>
      </c>
      <c r="E88" s="48">
        <f t="shared" si="1"/>
        <v>0</v>
      </c>
      <c r="F88" s="48">
        <f t="shared" si="1"/>
        <v>23.076923076923077</v>
      </c>
      <c r="G88" s="48">
        <f t="shared" si="1"/>
        <v>21.428571428571427</v>
      </c>
      <c r="H88" s="48">
        <f t="shared" si="1"/>
        <v>0</v>
      </c>
      <c r="I88" s="48">
        <f t="shared" si="1"/>
        <v>30.76923076923077</v>
      </c>
      <c r="J88" s="48">
        <f t="shared" si="1"/>
        <v>28.571428571428573</v>
      </c>
      <c r="K88" s="48">
        <f t="shared" si="1"/>
        <v>0</v>
      </c>
      <c r="L88" s="48">
        <f t="shared" si="1"/>
        <v>18.181818181818183</v>
      </c>
      <c r="M88" s="48">
        <f t="shared" si="1"/>
        <v>16.666666666666668</v>
      </c>
      <c r="N88" s="48">
        <f t="shared" si="1"/>
        <v>0</v>
      </c>
      <c r="O88" s="48">
        <f t="shared" si="1"/>
        <v>14.285714285714286</v>
      </c>
      <c r="P88" s="48">
        <f t="shared" si="1"/>
        <v>12.5</v>
      </c>
      <c r="Q88" s="48">
        <f t="shared" si="1"/>
        <v>0</v>
      </c>
      <c r="R88" s="48">
        <f t="shared" si="1"/>
        <v>40</v>
      </c>
      <c r="S88" s="48">
        <f t="shared" si="1"/>
        <v>33.333333333333336</v>
      </c>
      <c r="T88" s="48">
        <f t="shared" si="1"/>
        <v>0</v>
      </c>
      <c r="U88" s="48">
        <f t="shared" si="1"/>
        <v>50</v>
      </c>
      <c r="V88" s="49">
        <f t="shared" si="1"/>
        <v>42.857142857142854</v>
      </c>
    </row>
    <row r="89" spans="1:22" ht="27.6">
      <c r="A89" s="17" t="s">
        <v>44</v>
      </c>
      <c r="B89" s="56">
        <v>0</v>
      </c>
      <c r="C89" s="56">
        <v>0</v>
      </c>
      <c r="D89" s="50">
        <v>0</v>
      </c>
      <c r="E89" s="50">
        <v>0</v>
      </c>
      <c r="F89" s="50">
        <v>0</v>
      </c>
      <c r="G89" s="50">
        <v>0</v>
      </c>
      <c r="H89" s="50">
        <v>0</v>
      </c>
      <c r="I89" s="50">
        <v>0</v>
      </c>
      <c r="J89" s="50">
        <v>0</v>
      </c>
      <c r="K89" s="50">
        <v>0</v>
      </c>
      <c r="L89" s="50">
        <v>0</v>
      </c>
      <c r="M89" s="50">
        <v>0</v>
      </c>
      <c r="N89" s="50">
        <v>0</v>
      </c>
      <c r="O89" s="50">
        <v>0</v>
      </c>
      <c r="P89" s="50">
        <v>0</v>
      </c>
      <c r="Q89" s="50">
        <v>1</v>
      </c>
      <c r="R89" s="50">
        <v>2</v>
      </c>
      <c r="S89" s="50">
        <v>3</v>
      </c>
      <c r="T89" s="50">
        <v>2</v>
      </c>
      <c r="U89" s="50">
        <v>3</v>
      </c>
      <c r="V89" s="51">
        <v>5</v>
      </c>
    </row>
    <row r="90" spans="1:22">
      <c r="A90" s="4" t="s">
        <v>58</v>
      </c>
    </row>
    <row r="91" spans="1:22">
      <c r="A91" s="4"/>
    </row>
    <row r="92" spans="1:22">
      <c r="A92" s="475" t="s">
        <v>6</v>
      </c>
      <c r="B92" s="468">
        <v>2006</v>
      </c>
      <c r="C92" s="469"/>
      <c r="D92" s="470"/>
      <c r="E92" s="468">
        <v>2007</v>
      </c>
      <c r="F92" s="469"/>
      <c r="G92" s="470"/>
      <c r="H92" s="468">
        <v>2008</v>
      </c>
      <c r="I92" s="469"/>
      <c r="J92" s="470"/>
      <c r="K92" s="468">
        <v>2009</v>
      </c>
      <c r="L92" s="469"/>
      <c r="M92" s="470"/>
      <c r="N92" s="468">
        <v>2010</v>
      </c>
      <c r="O92" s="469"/>
      <c r="P92" s="470"/>
      <c r="Q92" s="468">
        <v>2011</v>
      </c>
      <c r="R92" s="469"/>
      <c r="S92" s="470"/>
      <c r="T92" s="468">
        <v>2012</v>
      </c>
      <c r="U92" s="469"/>
      <c r="V92" s="470"/>
    </row>
    <row r="93" spans="1:22">
      <c r="A93" s="475"/>
      <c r="B93" s="76" t="s">
        <v>50</v>
      </c>
      <c r="C93" s="76" t="s">
        <v>51</v>
      </c>
      <c r="D93" s="76" t="s">
        <v>52</v>
      </c>
      <c r="E93" s="76" t="s">
        <v>50</v>
      </c>
      <c r="F93" s="76" t="s">
        <v>51</v>
      </c>
      <c r="G93" s="76" t="s">
        <v>52</v>
      </c>
      <c r="H93" s="76" t="s">
        <v>50</v>
      </c>
      <c r="I93" s="76" t="s">
        <v>51</v>
      </c>
      <c r="J93" s="76" t="s">
        <v>52</v>
      </c>
      <c r="K93" s="76" t="s">
        <v>50</v>
      </c>
      <c r="L93" s="76" t="s">
        <v>51</v>
      </c>
      <c r="M93" s="76" t="s">
        <v>52</v>
      </c>
      <c r="N93" s="76" t="s">
        <v>50</v>
      </c>
      <c r="O93" s="76" t="s">
        <v>51</v>
      </c>
      <c r="P93" s="76" t="s">
        <v>52</v>
      </c>
      <c r="Q93" s="76" t="s">
        <v>50</v>
      </c>
      <c r="R93" s="76" t="s">
        <v>51</v>
      </c>
      <c r="S93" s="76" t="s">
        <v>52</v>
      </c>
      <c r="T93" s="76" t="s">
        <v>50</v>
      </c>
      <c r="U93" s="76" t="s">
        <v>51</v>
      </c>
      <c r="V93" s="76" t="s">
        <v>52</v>
      </c>
    </row>
    <row r="94" spans="1:22">
      <c r="A94" s="14" t="s">
        <v>7</v>
      </c>
      <c r="B94" s="52">
        <v>0</v>
      </c>
      <c r="C94" s="65">
        <v>0</v>
      </c>
      <c r="D94" s="66">
        <f>SUM(B94:C94)</f>
        <v>0</v>
      </c>
      <c r="E94" s="52">
        <v>0</v>
      </c>
      <c r="F94" s="65">
        <v>0</v>
      </c>
      <c r="G94" s="66">
        <f>SUM(E94:F94)</f>
        <v>0</v>
      </c>
      <c r="H94" s="52">
        <v>0</v>
      </c>
      <c r="I94" s="65">
        <v>0</v>
      </c>
      <c r="J94" s="66">
        <f>SUM(H94:I94)</f>
        <v>0</v>
      </c>
      <c r="K94" s="52">
        <v>0</v>
      </c>
      <c r="L94" s="65">
        <v>0</v>
      </c>
      <c r="M94" s="66">
        <f>SUM(K94:L94)</f>
        <v>0</v>
      </c>
      <c r="N94" s="52">
        <v>0</v>
      </c>
      <c r="O94" s="65">
        <v>0</v>
      </c>
      <c r="P94" s="66">
        <f>SUM(N94:O94)</f>
        <v>0</v>
      </c>
      <c r="Q94" s="52">
        <v>0</v>
      </c>
      <c r="R94" s="65">
        <v>0</v>
      </c>
      <c r="S94" s="66">
        <f>SUM(Q94:R94)</f>
        <v>0</v>
      </c>
      <c r="T94" s="52">
        <v>0</v>
      </c>
      <c r="U94" s="65">
        <v>0</v>
      </c>
      <c r="V94" s="168">
        <f>SUM(T94:U94)</f>
        <v>0</v>
      </c>
    </row>
    <row r="95" spans="1:22">
      <c r="A95" s="11" t="s">
        <v>1</v>
      </c>
      <c r="B95" s="53">
        <v>0</v>
      </c>
      <c r="C95" s="57">
        <v>3</v>
      </c>
      <c r="D95" s="58">
        <f>SUM(B95:C95)</f>
        <v>3</v>
      </c>
      <c r="E95" s="53">
        <v>0</v>
      </c>
      <c r="F95" s="57">
        <v>3</v>
      </c>
      <c r="G95" s="58">
        <f t="shared" ref="G95:G103" si="2">SUM(E95:F95)</f>
        <v>3</v>
      </c>
      <c r="H95" s="53">
        <v>0</v>
      </c>
      <c r="I95" s="57">
        <v>3</v>
      </c>
      <c r="J95" s="58">
        <f t="shared" ref="J95:J103" si="3">SUM(H95:I95)</f>
        <v>3</v>
      </c>
      <c r="K95" s="53">
        <v>0</v>
      </c>
      <c r="L95" s="57">
        <v>2</v>
      </c>
      <c r="M95" s="58">
        <f t="shared" ref="M95:M103" si="4">SUM(K95:L95)</f>
        <v>2</v>
      </c>
      <c r="N95" s="53">
        <v>0</v>
      </c>
      <c r="O95" s="57">
        <v>1</v>
      </c>
      <c r="P95" s="58">
        <f t="shared" ref="P95:P103" si="5">SUM(N95:O95)</f>
        <v>1</v>
      </c>
      <c r="Q95" s="53">
        <v>0</v>
      </c>
      <c r="R95" s="57">
        <v>2</v>
      </c>
      <c r="S95" s="58">
        <f t="shared" ref="S95:S103" si="6">SUM(Q95:R95)</f>
        <v>2</v>
      </c>
      <c r="T95" s="53">
        <v>0</v>
      </c>
      <c r="U95" s="57">
        <v>3</v>
      </c>
      <c r="V95" s="169">
        <f t="shared" ref="V95:V103" si="7">SUM(T95:U95)</f>
        <v>3</v>
      </c>
    </row>
    <row r="96" spans="1:22">
      <c r="A96" s="11" t="s">
        <v>2</v>
      </c>
      <c r="B96" s="53">
        <v>0</v>
      </c>
      <c r="C96" s="57">
        <v>0</v>
      </c>
      <c r="D96" s="58">
        <f>SUM(B96:C96)</f>
        <v>0</v>
      </c>
      <c r="E96" s="53">
        <v>0</v>
      </c>
      <c r="F96" s="57">
        <v>0</v>
      </c>
      <c r="G96" s="58">
        <f t="shared" si="2"/>
        <v>0</v>
      </c>
      <c r="H96" s="53">
        <v>0</v>
      </c>
      <c r="I96" s="57">
        <v>1</v>
      </c>
      <c r="J96" s="58">
        <f t="shared" si="3"/>
        <v>1</v>
      </c>
      <c r="K96" s="53">
        <v>0</v>
      </c>
      <c r="L96" s="57">
        <v>0</v>
      </c>
      <c r="M96" s="58">
        <f t="shared" si="4"/>
        <v>0</v>
      </c>
      <c r="N96" s="53">
        <v>0</v>
      </c>
      <c r="O96" s="57">
        <v>0</v>
      </c>
      <c r="P96" s="58">
        <f t="shared" si="5"/>
        <v>0</v>
      </c>
      <c r="Q96" s="53">
        <v>0</v>
      </c>
      <c r="R96" s="57">
        <v>0</v>
      </c>
      <c r="S96" s="58">
        <f t="shared" si="6"/>
        <v>0</v>
      </c>
      <c r="T96" s="53">
        <v>0</v>
      </c>
      <c r="U96" s="57">
        <v>0</v>
      </c>
      <c r="V96" s="169">
        <f t="shared" si="7"/>
        <v>0</v>
      </c>
    </row>
    <row r="97" spans="1:22">
      <c r="A97" s="43" t="s">
        <v>49</v>
      </c>
      <c r="B97" s="170">
        <f>SUM(B94:B96)</f>
        <v>0</v>
      </c>
      <c r="C97" s="170">
        <f t="shared" ref="C97:V97" si="8">SUM(C94:C96)</f>
        <v>3</v>
      </c>
      <c r="D97" s="170">
        <f t="shared" si="8"/>
        <v>3</v>
      </c>
      <c r="E97" s="170">
        <f t="shared" si="8"/>
        <v>0</v>
      </c>
      <c r="F97" s="170">
        <f t="shared" si="8"/>
        <v>3</v>
      </c>
      <c r="G97" s="170">
        <f t="shared" si="8"/>
        <v>3</v>
      </c>
      <c r="H97" s="170">
        <f t="shared" si="8"/>
        <v>0</v>
      </c>
      <c r="I97" s="170">
        <f t="shared" si="8"/>
        <v>4</v>
      </c>
      <c r="J97" s="170">
        <f t="shared" si="8"/>
        <v>4</v>
      </c>
      <c r="K97" s="170">
        <f t="shared" si="8"/>
        <v>0</v>
      </c>
      <c r="L97" s="170">
        <f t="shared" si="8"/>
        <v>2</v>
      </c>
      <c r="M97" s="170">
        <f t="shared" si="8"/>
        <v>2</v>
      </c>
      <c r="N97" s="170">
        <f t="shared" si="8"/>
        <v>0</v>
      </c>
      <c r="O97" s="170">
        <f t="shared" si="8"/>
        <v>1</v>
      </c>
      <c r="P97" s="170">
        <f t="shared" si="8"/>
        <v>1</v>
      </c>
      <c r="Q97" s="170">
        <f t="shared" si="8"/>
        <v>0</v>
      </c>
      <c r="R97" s="170">
        <f t="shared" si="8"/>
        <v>2</v>
      </c>
      <c r="S97" s="170">
        <f t="shared" si="8"/>
        <v>2</v>
      </c>
      <c r="T97" s="170">
        <f t="shared" si="8"/>
        <v>0</v>
      </c>
      <c r="U97" s="170">
        <f t="shared" si="8"/>
        <v>3</v>
      </c>
      <c r="V97" s="171">
        <f t="shared" si="8"/>
        <v>3</v>
      </c>
    </row>
    <row r="98" spans="1:22">
      <c r="A98" s="172" t="s">
        <v>90</v>
      </c>
      <c r="B98" s="53">
        <v>0</v>
      </c>
      <c r="C98" s="57">
        <v>0</v>
      </c>
      <c r="D98" s="58">
        <v>0</v>
      </c>
      <c r="E98" s="53">
        <v>0</v>
      </c>
      <c r="F98" s="57">
        <v>0</v>
      </c>
      <c r="G98" s="58">
        <f>SUM(E98:F98)</f>
        <v>0</v>
      </c>
      <c r="H98" s="53">
        <v>0</v>
      </c>
      <c r="I98" s="57">
        <v>0</v>
      </c>
      <c r="J98" s="58">
        <f>SUM(H98:I98)</f>
        <v>0</v>
      </c>
      <c r="K98" s="53">
        <v>0</v>
      </c>
      <c r="L98" s="57">
        <v>0</v>
      </c>
      <c r="M98" s="58">
        <f>SUM(K98:L98)</f>
        <v>0</v>
      </c>
      <c r="N98" s="53">
        <v>0</v>
      </c>
      <c r="O98" s="57">
        <v>0</v>
      </c>
      <c r="P98" s="58">
        <f>SUM(N98:O98)</f>
        <v>0</v>
      </c>
      <c r="Q98" s="53">
        <v>0</v>
      </c>
      <c r="R98" s="57">
        <v>0</v>
      </c>
      <c r="S98" s="58">
        <f>SUM(Q98:R98)</f>
        <v>0</v>
      </c>
      <c r="T98" s="53">
        <v>0</v>
      </c>
      <c r="U98" s="57">
        <v>1</v>
      </c>
      <c r="V98" s="169">
        <f>SUM(T98:U98)</f>
        <v>1</v>
      </c>
    </row>
    <row r="99" spans="1:22">
      <c r="A99" s="172" t="s">
        <v>91</v>
      </c>
      <c r="B99" s="53">
        <v>0</v>
      </c>
      <c r="C99" s="57">
        <v>0</v>
      </c>
      <c r="D99" s="58">
        <f>SUM(B99:C99)</f>
        <v>0</v>
      </c>
      <c r="E99" s="53">
        <v>0</v>
      </c>
      <c r="F99" s="57">
        <v>0</v>
      </c>
      <c r="G99" s="58">
        <v>0</v>
      </c>
      <c r="H99" s="53">
        <v>0</v>
      </c>
      <c r="I99" s="57">
        <v>0</v>
      </c>
      <c r="J99" s="58">
        <f>SUM(H99:I99)</f>
        <v>0</v>
      </c>
      <c r="K99" s="53">
        <v>0</v>
      </c>
      <c r="L99" s="57">
        <v>0</v>
      </c>
      <c r="M99" s="58">
        <f>SUM(K99:L99)</f>
        <v>0</v>
      </c>
      <c r="N99" s="53">
        <v>0</v>
      </c>
      <c r="O99" s="57">
        <v>0</v>
      </c>
      <c r="P99" s="58">
        <f>SUM(N99:O99)</f>
        <v>0</v>
      </c>
      <c r="Q99" s="53">
        <v>0</v>
      </c>
      <c r="R99" s="57">
        <v>0</v>
      </c>
      <c r="S99" s="58">
        <f>SUM(Q99:R99)</f>
        <v>0</v>
      </c>
      <c r="T99" s="53">
        <v>0</v>
      </c>
      <c r="U99" s="57">
        <v>0</v>
      </c>
      <c r="V99" s="169">
        <f>SUM(T99:U99)</f>
        <v>0</v>
      </c>
    </row>
    <row r="100" spans="1:22">
      <c r="A100" s="11" t="s">
        <v>45</v>
      </c>
      <c r="B100" s="53">
        <v>0</v>
      </c>
      <c r="C100" s="57">
        <v>0</v>
      </c>
      <c r="D100" s="58">
        <v>0</v>
      </c>
      <c r="E100" s="53">
        <v>0</v>
      </c>
      <c r="F100" s="57">
        <v>0</v>
      </c>
      <c r="G100" s="58">
        <v>0</v>
      </c>
      <c r="H100" s="53">
        <v>0</v>
      </c>
      <c r="I100" s="57">
        <v>0</v>
      </c>
      <c r="J100" s="58">
        <v>0</v>
      </c>
      <c r="K100" s="53">
        <v>0</v>
      </c>
      <c r="L100" s="57">
        <v>0</v>
      </c>
      <c r="M100" s="58">
        <f t="shared" si="4"/>
        <v>0</v>
      </c>
      <c r="N100" s="53">
        <v>0</v>
      </c>
      <c r="O100" s="57">
        <v>0</v>
      </c>
      <c r="P100" s="58">
        <v>0</v>
      </c>
      <c r="Q100" s="53">
        <v>0</v>
      </c>
      <c r="R100" s="57">
        <v>1</v>
      </c>
      <c r="S100" s="58">
        <f t="shared" si="6"/>
        <v>1</v>
      </c>
      <c r="T100" s="53"/>
      <c r="U100" s="57"/>
      <c r="V100" s="169">
        <f t="shared" si="7"/>
        <v>0</v>
      </c>
    </row>
    <row r="101" spans="1:22">
      <c r="A101" s="11" t="s">
        <v>46</v>
      </c>
      <c r="B101" s="53">
        <v>0</v>
      </c>
      <c r="C101" s="57">
        <v>0</v>
      </c>
      <c r="D101" s="58">
        <v>0</v>
      </c>
      <c r="E101" s="53">
        <v>0</v>
      </c>
      <c r="F101" s="57">
        <v>0</v>
      </c>
      <c r="G101" s="58">
        <f t="shared" si="2"/>
        <v>0</v>
      </c>
      <c r="H101" s="53">
        <v>0</v>
      </c>
      <c r="I101" s="57">
        <v>0</v>
      </c>
      <c r="J101" s="58">
        <f t="shared" si="3"/>
        <v>0</v>
      </c>
      <c r="K101" s="53">
        <v>0</v>
      </c>
      <c r="L101" s="57">
        <v>0</v>
      </c>
      <c r="M101" s="58">
        <f t="shared" si="4"/>
        <v>0</v>
      </c>
      <c r="N101" s="53">
        <v>0</v>
      </c>
      <c r="O101" s="57">
        <v>0</v>
      </c>
      <c r="P101" s="58">
        <f t="shared" si="5"/>
        <v>0</v>
      </c>
      <c r="Q101" s="53">
        <v>0</v>
      </c>
      <c r="R101" s="57">
        <v>0</v>
      </c>
      <c r="S101" s="58">
        <f t="shared" si="6"/>
        <v>0</v>
      </c>
      <c r="T101" s="53">
        <v>0</v>
      </c>
      <c r="U101" s="57">
        <v>0</v>
      </c>
      <c r="V101" s="169">
        <f t="shared" si="7"/>
        <v>0</v>
      </c>
    </row>
    <row r="102" spans="1:22">
      <c r="A102" s="11" t="s">
        <v>8</v>
      </c>
      <c r="B102" s="53">
        <v>0</v>
      </c>
      <c r="C102" s="57">
        <v>0</v>
      </c>
      <c r="D102" s="58">
        <v>0</v>
      </c>
      <c r="E102" s="53">
        <v>0</v>
      </c>
      <c r="F102" s="57">
        <v>0</v>
      </c>
      <c r="G102" s="58">
        <f t="shared" si="2"/>
        <v>0</v>
      </c>
      <c r="H102" s="53">
        <v>0</v>
      </c>
      <c r="I102" s="57">
        <v>0</v>
      </c>
      <c r="J102" s="58">
        <f t="shared" si="3"/>
        <v>0</v>
      </c>
      <c r="K102" s="53">
        <v>0</v>
      </c>
      <c r="L102" s="57">
        <v>0</v>
      </c>
      <c r="M102" s="58">
        <f t="shared" si="4"/>
        <v>0</v>
      </c>
      <c r="N102" s="53">
        <v>0</v>
      </c>
      <c r="O102" s="57">
        <v>0</v>
      </c>
      <c r="P102" s="58">
        <f t="shared" si="5"/>
        <v>0</v>
      </c>
      <c r="Q102" s="53">
        <v>0</v>
      </c>
      <c r="R102" s="57">
        <v>0</v>
      </c>
      <c r="S102" s="58">
        <v>0</v>
      </c>
      <c r="T102" s="53">
        <v>0</v>
      </c>
      <c r="U102" s="57">
        <v>1</v>
      </c>
      <c r="V102" s="169">
        <f t="shared" si="7"/>
        <v>1</v>
      </c>
    </row>
    <row r="103" spans="1:22">
      <c r="A103" s="172" t="s">
        <v>92</v>
      </c>
      <c r="B103" s="53">
        <v>0</v>
      </c>
      <c r="C103" s="57">
        <v>3</v>
      </c>
      <c r="D103" s="58">
        <f>SUM(B103:C103)</f>
        <v>3</v>
      </c>
      <c r="E103" s="53">
        <v>0</v>
      </c>
      <c r="F103" s="57">
        <v>3</v>
      </c>
      <c r="G103" s="58">
        <f t="shared" si="2"/>
        <v>3</v>
      </c>
      <c r="H103" s="53">
        <v>0</v>
      </c>
      <c r="I103" s="57">
        <v>4</v>
      </c>
      <c r="J103" s="58">
        <f t="shared" si="3"/>
        <v>4</v>
      </c>
      <c r="K103" s="53">
        <v>0</v>
      </c>
      <c r="L103" s="57">
        <v>2</v>
      </c>
      <c r="M103" s="58">
        <f t="shared" si="4"/>
        <v>2</v>
      </c>
      <c r="N103" s="53">
        <v>0</v>
      </c>
      <c r="O103" s="57">
        <v>1</v>
      </c>
      <c r="P103" s="58">
        <f t="shared" si="5"/>
        <v>1</v>
      </c>
      <c r="Q103" s="53">
        <v>0</v>
      </c>
      <c r="R103" s="57">
        <v>2</v>
      </c>
      <c r="S103" s="58">
        <f t="shared" si="6"/>
        <v>2</v>
      </c>
      <c r="T103" s="53">
        <v>0</v>
      </c>
      <c r="U103" s="57">
        <v>3</v>
      </c>
      <c r="V103" s="169">
        <f t="shared" si="7"/>
        <v>3</v>
      </c>
    </row>
    <row r="104" spans="1:22" ht="41.4">
      <c r="A104" s="173" t="s">
        <v>93</v>
      </c>
      <c r="B104" s="56">
        <v>0</v>
      </c>
      <c r="C104" s="60">
        <v>3</v>
      </c>
      <c r="D104" s="61">
        <f>SUM(B104:C104)</f>
        <v>3</v>
      </c>
      <c r="E104" s="56">
        <v>0</v>
      </c>
      <c r="F104" s="60">
        <v>3</v>
      </c>
      <c r="G104" s="61">
        <f>SUM(E104:F104)</f>
        <v>3</v>
      </c>
      <c r="H104" s="56">
        <v>0</v>
      </c>
      <c r="I104" s="60">
        <v>4</v>
      </c>
      <c r="J104" s="61">
        <f>SUM(H104:I104)</f>
        <v>4</v>
      </c>
      <c r="K104" s="56">
        <v>0</v>
      </c>
      <c r="L104" s="60">
        <v>2</v>
      </c>
      <c r="M104" s="61">
        <f>SUM(K104:L104)</f>
        <v>2</v>
      </c>
      <c r="N104" s="56">
        <v>0</v>
      </c>
      <c r="O104" s="60">
        <v>1</v>
      </c>
      <c r="P104" s="61">
        <f>SUM(N104:O104)</f>
        <v>1</v>
      </c>
      <c r="Q104" s="56">
        <v>0</v>
      </c>
      <c r="R104" s="60">
        <v>2</v>
      </c>
      <c r="S104" s="61">
        <f>SUM(Q104:R104)</f>
        <v>2</v>
      </c>
      <c r="T104" s="56">
        <v>0</v>
      </c>
      <c r="U104" s="60">
        <v>3</v>
      </c>
      <c r="V104" s="174">
        <f>SUM(T104:U104)</f>
        <v>3</v>
      </c>
    </row>
    <row r="105" spans="1:22">
      <c r="A105" s="29"/>
      <c r="B105" s="30"/>
      <c r="C105" s="31"/>
      <c r="D105" s="30"/>
      <c r="E105" s="31"/>
      <c r="F105" s="30"/>
      <c r="G105" s="31"/>
      <c r="H105" s="30"/>
      <c r="I105" s="31"/>
      <c r="J105" s="30"/>
      <c r="K105" s="31"/>
      <c r="L105" s="30"/>
      <c r="M105" s="31"/>
      <c r="N105" s="30"/>
      <c r="O105" s="31"/>
    </row>
    <row r="106" spans="1:22">
      <c r="A106" s="29"/>
      <c r="B106" s="30"/>
      <c r="C106" s="31"/>
      <c r="D106" s="30"/>
      <c r="E106" s="31"/>
      <c r="F106" s="30"/>
      <c r="G106" s="31"/>
      <c r="H106" s="30"/>
      <c r="I106" s="31"/>
      <c r="J106" s="30"/>
      <c r="K106" s="31"/>
      <c r="L106" s="30"/>
      <c r="M106" s="31"/>
      <c r="N106" s="30"/>
      <c r="O106" s="31"/>
    </row>
    <row r="107" spans="1:22">
      <c r="A107" s="473" t="s">
        <v>102</v>
      </c>
      <c r="B107" s="468">
        <v>2006</v>
      </c>
      <c r="C107" s="469"/>
      <c r="D107" s="470"/>
      <c r="E107" s="468">
        <v>2007</v>
      </c>
      <c r="F107" s="469"/>
      <c r="G107" s="470"/>
      <c r="H107" s="468">
        <v>2008</v>
      </c>
      <c r="I107" s="469"/>
      <c r="J107" s="470"/>
      <c r="K107" s="468">
        <v>2009</v>
      </c>
      <c r="L107" s="469"/>
      <c r="M107" s="470"/>
      <c r="N107" s="468">
        <v>2010</v>
      </c>
      <c r="O107" s="469"/>
      <c r="P107" s="470"/>
      <c r="Q107" s="468">
        <v>2011</v>
      </c>
      <c r="R107" s="469"/>
      <c r="S107" s="470"/>
      <c r="T107" s="468">
        <v>2012</v>
      </c>
      <c r="U107" s="469"/>
      <c r="V107" s="470"/>
    </row>
    <row r="108" spans="1:22">
      <c r="A108" s="474"/>
      <c r="B108" s="76" t="s">
        <v>50</v>
      </c>
      <c r="C108" s="76" t="s">
        <v>51</v>
      </c>
      <c r="D108" s="76" t="s">
        <v>52</v>
      </c>
      <c r="E108" s="76" t="s">
        <v>50</v>
      </c>
      <c r="F108" s="76" t="s">
        <v>51</v>
      </c>
      <c r="G108" s="76" t="s">
        <v>52</v>
      </c>
      <c r="H108" s="76" t="s">
        <v>50</v>
      </c>
      <c r="I108" s="76" t="s">
        <v>51</v>
      </c>
      <c r="J108" s="76" t="s">
        <v>52</v>
      </c>
      <c r="K108" s="76" t="s">
        <v>50</v>
      </c>
      <c r="L108" s="76" t="s">
        <v>51</v>
      </c>
      <c r="M108" s="76" t="s">
        <v>52</v>
      </c>
      <c r="N108" s="76" t="s">
        <v>50</v>
      </c>
      <c r="O108" s="76" t="s">
        <v>51</v>
      </c>
      <c r="P108" s="76" t="s">
        <v>52</v>
      </c>
      <c r="Q108" s="76" t="s">
        <v>50</v>
      </c>
      <c r="R108" s="76" t="s">
        <v>51</v>
      </c>
      <c r="S108" s="76" t="s">
        <v>52</v>
      </c>
      <c r="T108" s="76" t="s">
        <v>50</v>
      </c>
      <c r="U108" s="76" t="s">
        <v>51</v>
      </c>
      <c r="V108" s="76" t="s">
        <v>52</v>
      </c>
    </row>
    <row r="109" spans="1:22">
      <c r="A109" s="14" t="s">
        <v>7</v>
      </c>
      <c r="B109" s="68" t="str">
        <f>IFERROR(B94*100/$B$85,"")</f>
        <v/>
      </c>
      <c r="C109" s="68">
        <f>IFERROR(C94*100/$C$85,"")</f>
        <v>0</v>
      </c>
      <c r="D109" s="68">
        <f>IFERROR(D94*100/$D$85,"")</f>
        <v>0</v>
      </c>
      <c r="E109" s="68" t="str">
        <f>IFERROR(E94*100/$E$85,"")</f>
        <v/>
      </c>
      <c r="F109" s="68">
        <f>IFERROR(F94*100/$F$85,"")</f>
        <v>0</v>
      </c>
      <c r="G109" s="68">
        <f>IFERROR(G94*100/$G$85,"")</f>
        <v>0</v>
      </c>
      <c r="H109" s="68" t="str">
        <f>IFERROR(H94*100/$H$85,"")</f>
        <v/>
      </c>
      <c r="I109" s="68">
        <f>IFERROR(I94*100/$I$85,"")</f>
        <v>0</v>
      </c>
      <c r="J109" s="68">
        <f>IFERROR(J94*100/$J$85,"")</f>
        <v>0</v>
      </c>
      <c r="K109" s="68" t="str">
        <f>IFERROR(K94*100/$K$85,"")</f>
        <v/>
      </c>
      <c r="L109" s="68">
        <f>IFERROR(L94*100/$L$85,"")</f>
        <v>0</v>
      </c>
      <c r="M109" s="68">
        <f>IFERROR(M94*100/$M$85,"")</f>
        <v>0</v>
      </c>
      <c r="N109" s="68" t="str">
        <f>IFERROR(N94*100/$N$85,"")</f>
        <v/>
      </c>
      <c r="O109" s="68">
        <f>IFERROR(O94*100/$O$85,"")</f>
        <v>0</v>
      </c>
      <c r="P109" s="68">
        <f>IFERROR(P94*100/$P$85,"")</f>
        <v>0</v>
      </c>
      <c r="Q109" s="68" t="str">
        <f>IFERROR(Q94*100/$Q$85,"")</f>
        <v/>
      </c>
      <c r="R109" s="68">
        <f>IFERROR(R94*100/$R$85,"")</f>
        <v>0</v>
      </c>
      <c r="S109" s="68">
        <f>IFERROR(S94*100/$S$85,"")</f>
        <v>0</v>
      </c>
      <c r="T109" s="68" t="str">
        <f>IFERROR(T94*100/$T$85,"")</f>
        <v/>
      </c>
      <c r="U109" s="68">
        <f>IFERROR(U94*100/$U$85,"")</f>
        <v>0</v>
      </c>
      <c r="V109" s="175">
        <f>IFERROR(V94*100/$V$85,"")</f>
        <v>0</v>
      </c>
    </row>
    <row r="110" spans="1:22">
      <c r="A110" s="11" t="s">
        <v>1</v>
      </c>
      <c r="B110" s="69" t="str">
        <f>IFERROR(B95*100/$B$85,"")</f>
        <v/>
      </c>
      <c r="C110" s="69">
        <f>IFERROR(C95*100/$C$85,"")</f>
        <v>100</v>
      </c>
      <c r="D110" s="69">
        <f>IFERROR(D95*100/$D$85,"")</f>
        <v>100</v>
      </c>
      <c r="E110" s="69" t="str">
        <f>IFERROR(E95*100/$E$85,"")</f>
        <v/>
      </c>
      <c r="F110" s="69">
        <f>IFERROR(F95*100/$F$85,"")</f>
        <v>100</v>
      </c>
      <c r="G110" s="69">
        <f>IFERROR(G95*100/$G$85,"")</f>
        <v>100</v>
      </c>
      <c r="H110" s="69" t="str">
        <f>IFERROR(H95*100/$H$85,"")</f>
        <v/>
      </c>
      <c r="I110" s="69">
        <f>IFERROR(I95*100/$I$85,"")</f>
        <v>75</v>
      </c>
      <c r="J110" s="69">
        <f>IFERROR(J95*100/$J$85,"")</f>
        <v>75</v>
      </c>
      <c r="K110" s="69" t="str">
        <f>IFERROR(K95*100/$K$85,"")</f>
        <v/>
      </c>
      <c r="L110" s="69">
        <f>IFERROR(L95*100/$L$85,"")</f>
        <v>100</v>
      </c>
      <c r="M110" s="69">
        <f>IFERROR(M95*100/$M$85,"")</f>
        <v>100</v>
      </c>
      <c r="N110" s="69" t="str">
        <f>IFERROR(N95*100/$N$85,"")</f>
        <v/>
      </c>
      <c r="O110" s="69">
        <f>IFERROR(O95*100/$O$85,"")</f>
        <v>100</v>
      </c>
      <c r="P110" s="69">
        <f>IFERROR(P95*100/$P$85,"")</f>
        <v>100</v>
      </c>
      <c r="Q110" s="69" t="str">
        <f>IFERROR(Q95*100/$Q$85,"")</f>
        <v/>
      </c>
      <c r="R110" s="69">
        <f>IFERROR(R95*100/$R$85,"")</f>
        <v>50</v>
      </c>
      <c r="S110" s="69">
        <f>IFERROR(S95*100/$S$85,"")</f>
        <v>50</v>
      </c>
      <c r="T110" s="69" t="str">
        <f>IFERROR(T95*100/$T$85,"")</f>
        <v/>
      </c>
      <c r="U110" s="69">
        <f>IFERROR(U95*100/$U$85,"")</f>
        <v>50</v>
      </c>
      <c r="V110" s="176">
        <f>IFERROR(V95*100/$V$85,"")</f>
        <v>50</v>
      </c>
    </row>
    <row r="111" spans="1:22">
      <c r="A111" s="11" t="s">
        <v>2</v>
      </c>
      <c r="B111" s="69" t="str">
        <f>IFERROR(B96*100/$B$85,"")</f>
        <v/>
      </c>
      <c r="C111" s="69">
        <f>IFERROR(C96*100/$C$85,"")</f>
        <v>0</v>
      </c>
      <c r="D111" s="69">
        <f>IFERROR(D96*100/$D$85,"")</f>
        <v>0</v>
      </c>
      <c r="E111" s="69" t="str">
        <f>IFERROR(E96*100/$E$85,"")</f>
        <v/>
      </c>
      <c r="F111" s="69">
        <f>IFERROR(F96*100/$F$85,"")</f>
        <v>0</v>
      </c>
      <c r="G111" s="69">
        <f>IFERROR(G96*100/$G$85,"")</f>
        <v>0</v>
      </c>
      <c r="H111" s="69" t="str">
        <f>IFERROR(H96*100/$H$85,"")</f>
        <v/>
      </c>
      <c r="I111" s="69">
        <f>IFERROR(I96*100/$I$85,"")</f>
        <v>25</v>
      </c>
      <c r="J111" s="69">
        <f>IFERROR(J96*100/$J$85,"")</f>
        <v>25</v>
      </c>
      <c r="K111" s="69" t="str">
        <f>IFERROR(K96*100/$K$85,"")</f>
        <v/>
      </c>
      <c r="L111" s="69">
        <f>IFERROR(L96*100/$L$85,"")</f>
        <v>0</v>
      </c>
      <c r="M111" s="69">
        <f>IFERROR(M96*100/$M$85,"")</f>
        <v>0</v>
      </c>
      <c r="N111" s="69" t="str">
        <f>IFERROR(N96*100/$N$85,"")</f>
        <v/>
      </c>
      <c r="O111" s="69">
        <f>IFERROR(O96*100/$O$85,"")</f>
        <v>0</v>
      </c>
      <c r="P111" s="69">
        <f>IFERROR(P96*100/$P$85,"")</f>
        <v>0</v>
      </c>
      <c r="Q111" s="69" t="str">
        <f>IFERROR(Q96*100/$Q$85,"")</f>
        <v/>
      </c>
      <c r="R111" s="69">
        <f>IFERROR(R96*100/$R$85,"")</f>
        <v>0</v>
      </c>
      <c r="S111" s="69">
        <f>IFERROR(S96*100/$S$85,"")</f>
        <v>0</v>
      </c>
      <c r="T111" s="69" t="str">
        <f>IFERROR(T96*100/$T$85,"")</f>
        <v/>
      </c>
      <c r="U111" s="69">
        <f>IFERROR(U96*100/$U$85,"")</f>
        <v>0</v>
      </c>
      <c r="V111" s="176">
        <f>IFERROR(V96*100/$V$85,"")</f>
        <v>0</v>
      </c>
    </row>
    <row r="112" spans="1:22">
      <c r="A112" s="43" t="s">
        <v>49</v>
      </c>
      <c r="B112" s="69" t="str">
        <f>IFERROR(B97*100/B85,"")</f>
        <v/>
      </c>
      <c r="C112" s="69">
        <f t="shared" ref="C112:V112" si="9">IFERROR(C97*100/C85,"")</f>
        <v>100</v>
      </c>
      <c r="D112" s="69">
        <f t="shared" si="9"/>
        <v>100</v>
      </c>
      <c r="E112" s="69" t="str">
        <f t="shared" si="9"/>
        <v/>
      </c>
      <c r="F112" s="69">
        <f t="shared" si="9"/>
        <v>100</v>
      </c>
      <c r="G112" s="69">
        <f t="shared" si="9"/>
        <v>100</v>
      </c>
      <c r="H112" s="69" t="str">
        <f t="shared" si="9"/>
        <v/>
      </c>
      <c r="I112" s="69">
        <f t="shared" si="9"/>
        <v>100</v>
      </c>
      <c r="J112" s="69">
        <f t="shared" si="9"/>
        <v>100</v>
      </c>
      <c r="K112" s="69" t="str">
        <f t="shared" si="9"/>
        <v/>
      </c>
      <c r="L112" s="69">
        <f t="shared" si="9"/>
        <v>100</v>
      </c>
      <c r="M112" s="69">
        <f t="shared" si="9"/>
        <v>100</v>
      </c>
      <c r="N112" s="69" t="str">
        <f t="shared" si="9"/>
        <v/>
      </c>
      <c r="O112" s="69">
        <f t="shared" si="9"/>
        <v>100</v>
      </c>
      <c r="P112" s="69">
        <f t="shared" si="9"/>
        <v>100</v>
      </c>
      <c r="Q112" s="69" t="str">
        <f t="shared" si="9"/>
        <v/>
      </c>
      <c r="R112" s="69">
        <f t="shared" si="9"/>
        <v>50</v>
      </c>
      <c r="S112" s="69">
        <f t="shared" si="9"/>
        <v>50</v>
      </c>
      <c r="T112" s="69" t="str">
        <f t="shared" si="9"/>
        <v/>
      </c>
      <c r="U112" s="69">
        <f t="shared" si="9"/>
        <v>50</v>
      </c>
      <c r="V112" s="176">
        <f t="shared" si="9"/>
        <v>50</v>
      </c>
    </row>
    <row r="113" spans="1:22">
      <c r="A113" s="172" t="s">
        <v>90</v>
      </c>
      <c r="B113" s="69" t="str">
        <f>IFERROR(B98*100/B97,"")</f>
        <v/>
      </c>
      <c r="C113" s="69">
        <f t="shared" ref="C113:V113" si="10">IFERROR(C98*100/C97,"")</f>
        <v>0</v>
      </c>
      <c r="D113" s="69">
        <f t="shared" si="10"/>
        <v>0</v>
      </c>
      <c r="E113" s="69" t="str">
        <f t="shared" si="10"/>
        <v/>
      </c>
      <c r="F113" s="69">
        <f t="shared" si="10"/>
        <v>0</v>
      </c>
      <c r="G113" s="69">
        <f t="shared" si="10"/>
        <v>0</v>
      </c>
      <c r="H113" s="69" t="str">
        <f t="shared" si="10"/>
        <v/>
      </c>
      <c r="I113" s="69">
        <f t="shared" si="10"/>
        <v>0</v>
      </c>
      <c r="J113" s="69">
        <f t="shared" si="10"/>
        <v>0</v>
      </c>
      <c r="K113" s="69" t="str">
        <f t="shared" si="10"/>
        <v/>
      </c>
      <c r="L113" s="69">
        <f t="shared" si="10"/>
        <v>0</v>
      </c>
      <c r="M113" s="69">
        <f t="shared" si="10"/>
        <v>0</v>
      </c>
      <c r="N113" s="69" t="str">
        <f t="shared" si="10"/>
        <v/>
      </c>
      <c r="O113" s="69">
        <f t="shared" si="10"/>
        <v>0</v>
      </c>
      <c r="P113" s="69">
        <f t="shared" si="10"/>
        <v>0</v>
      </c>
      <c r="Q113" s="69" t="str">
        <f t="shared" si="10"/>
        <v/>
      </c>
      <c r="R113" s="69">
        <f t="shared" si="10"/>
        <v>0</v>
      </c>
      <c r="S113" s="69">
        <f t="shared" si="10"/>
        <v>0</v>
      </c>
      <c r="T113" s="69" t="str">
        <f t="shared" si="10"/>
        <v/>
      </c>
      <c r="U113" s="69">
        <f t="shared" si="10"/>
        <v>33.333333333333336</v>
      </c>
      <c r="V113" s="176">
        <f t="shared" si="10"/>
        <v>33.333333333333336</v>
      </c>
    </row>
    <row r="114" spans="1:22">
      <c r="A114" s="172" t="s">
        <v>91</v>
      </c>
      <c r="B114" s="69" t="str">
        <f>IFERROR(B99*100/B96,"")</f>
        <v/>
      </c>
      <c r="C114" s="69" t="str">
        <f>IFERROR(C99*100/C96,"")</f>
        <v/>
      </c>
      <c r="D114" s="69" t="str">
        <f t="shared" ref="D114:V114" si="11">IFERROR(D99*100/D96,"")</f>
        <v/>
      </c>
      <c r="E114" s="69" t="str">
        <f t="shared" si="11"/>
        <v/>
      </c>
      <c r="F114" s="69" t="str">
        <f t="shared" si="11"/>
        <v/>
      </c>
      <c r="G114" s="69" t="str">
        <f t="shared" si="11"/>
        <v/>
      </c>
      <c r="H114" s="69" t="str">
        <f t="shared" si="11"/>
        <v/>
      </c>
      <c r="I114" s="69">
        <f t="shared" si="11"/>
        <v>0</v>
      </c>
      <c r="J114" s="69">
        <f t="shared" si="11"/>
        <v>0</v>
      </c>
      <c r="K114" s="69" t="str">
        <f t="shared" si="11"/>
        <v/>
      </c>
      <c r="L114" s="69" t="str">
        <f t="shared" si="11"/>
        <v/>
      </c>
      <c r="M114" s="69" t="str">
        <f t="shared" si="11"/>
        <v/>
      </c>
      <c r="N114" s="69" t="str">
        <f t="shared" si="11"/>
        <v/>
      </c>
      <c r="O114" s="69" t="str">
        <f t="shared" si="11"/>
        <v/>
      </c>
      <c r="P114" s="69" t="str">
        <f t="shared" si="11"/>
        <v/>
      </c>
      <c r="Q114" s="69" t="str">
        <f t="shared" si="11"/>
        <v/>
      </c>
      <c r="R114" s="69" t="str">
        <f t="shared" si="11"/>
        <v/>
      </c>
      <c r="S114" s="69" t="str">
        <f t="shared" si="11"/>
        <v/>
      </c>
      <c r="T114" s="69" t="str">
        <f t="shared" si="11"/>
        <v/>
      </c>
      <c r="U114" s="69" t="str">
        <f t="shared" si="11"/>
        <v/>
      </c>
      <c r="V114" s="176" t="str">
        <f t="shared" si="11"/>
        <v/>
      </c>
    </row>
    <row r="115" spans="1:22">
      <c r="A115" s="11" t="s">
        <v>45</v>
      </c>
      <c r="B115" s="69" t="str">
        <f>IF(B100=0,"",B100*100/$B$85)</f>
        <v/>
      </c>
      <c r="C115" s="69" t="str">
        <f>IF(C100=0,"",C100*100/$C$85)</f>
        <v/>
      </c>
      <c r="D115" s="69" t="str">
        <f>IF(D100=0,"",D100*100/$D$85)</f>
        <v/>
      </c>
      <c r="E115" s="69" t="str">
        <f>IF(E100=0,"",E100*100/$E$85)</f>
        <v/>
      </c>
      <c r="F115" s="69" t="str">
        <f>IF(F100=0,"",F100*100/$F$85)</f>
        <v/>
      </c>
      <c r="G115" s="69" t="str">
        <f>IF(G100=0,"",G100*100/$G$85)</f>
        <v/>
      </c>
      <c r="H115" s="69" t="str">
        <f>IF(H100=0,"",H100*100/$H$85)</f>
        <v/>
      </c>
      <c r="I115" s="69" t="str">
        <f>IF(I100=0,"",I100*100/$I$85)</f>
        <v/>
      </c>
      <c r="J115" s="69" t="str">
        <f>IF(J100=0,"",J100*100/$J$85)</f>
        <v/>
      </c>
      <c r="K115" s="69" t="str">
        <f>IF(K100=0,"",K100*100/$K$85)</f>
        <v/>
      </c>
      <c r="L115" s="69" t="str">
        <f>IF(L100=0,"",L100*100/$L$85)</f>
        <v/>
      </c>
      <c r="M115" s="69" t="str">
        <f>IF(M100=0,"",M100*100/$M$85)</f>
        <v/>
      </c>
      <c r="N115" s="69" t="str">
        <f>IF(N100=0,"",N100*100/$N$85)</f>
        <v/>
      </c>
      <c r="O115" s="69" t="str">
        <f>IF(O100=0,"",O100*100/$O$85)</f>
        <v/>
      </c>
      <c r="P115" s="69" t="str">
        <f>IF(P100=0,"",P100*100/$P$85)</f>
        <v/>
      </c>
      <c r="Q115" s="69" t="str">
        <f>IF(Q100=0,"",Q100*100/$Q$85)</f>
        <v/>
      </c>
      <c r="R115" s="69">
        <f>IF(R100=0,"",R100*100/$R$85)</f>
        <v>25</v>
      </c>
      <c r="S115" s="69">
        <f>IF(S100=0,"",S100*100/$S$85)</f>
        <v>25</v>
      </c>
      <c r="T115" s="69" t="str">
        <f>IF(T100=0,"",T100*100/$T$85)</f>
        <v/>
      </c>
      <c r="U115" s="69" t="str">
        <f>IF(U100=0,"",U100*100/$U$85)</f>
        <v/>
      </c>
      <c r="V115" s="176" t="str">
        <f>IF(V100=0,"",V100*100/$V$85)</f>
        <v/>
      </c>
    </row>
    <row r="116" spans="1:22">
      <c r="A116" s="11" t="s">
        <v>46</v>
      </c>
      <c r="B116" s="69" t="str">
        <f>IF(B101=0,"",B101*100/$B$85)</f>
        <v/>
      </c>
      <c r="C116" s="69" t="str">
        <f>IF(C101=0,"",C101*100/$C$85)</f>
        <v/>
      </c>
      <c r="D116" s="69" t="str">
        <f>IF(D101=0,"",D101*100/$D$85)</f>
        <v/>
      </c>
      <c r="E116" s="69" t="str">
        <f>IF(E101=0,"",E101*100/$E$85)</f>
        <v/>
      </c>
      <c r="F116" s="69" t="str">
        <f>IF(F101=0,"",F101*100/$F$85)</f>
        <v/>
      </c>
      <c r="G116" s="69" t="str">
        <f>IF(G101=0,"",G101*100/$G$85)</f>
        <v/>
      </c>
      <c r="H116" s="69" t="str">
        <f>IF(H101=0,"",H101*100/$H$85)</f>
        <v/>
      </c>
      <c r="I116" s="69" t="str">
        <f>IF(I101=0,"",I101*100/$I$85)</f>
        <v/>
      </c>
      <c r="J116" s="69" t="str">
        <f>IF(J101=0,"",J101*100/$J$85)</f>
        <v/>
      </c>
      <c r="K116" s="69" t="str">
        <f>IF(K101=0,"",K101*100/$K$85)</f>
        <v/>
      </c>
      <c r="L116" s="69" t="str">
        <f>IF(L101=0,"",L101*100/$L$85)</f>
        <v/>
      </c>
      <c r="M116" s="69" t="str">
        <f>IF(M101=0,"",M101*100/$M$85)</f>
        <v/>
      </c>
      <c r="N116" s="69" t="str">
        <f>IF(N101=0,"",N101*100/$N$85)</f>
        <v/>
      </c>
      <c r="O116" s="69" t="str">
        <f>IF(O101=0,"",O101*100/$O$85)</f>
        <v/>
      </c>
      <c r="P116" s="69" t="str">
        <f>IF(P101=0,"",P101*100/$P$85)</f>
        <v/>
      </c>
      <c r="Q116" s="69" t="str">
        <f>IF(Q101=0,"",Q101*100/$Q$85)</f>
        <v/>
      </c>
      <c r="R116" s="69" t="str">
        <f>IF(R101=0,"",R101*100/$R$85)</f>
        <v/>
      </c>
      <c r="S116" s="69" t="str">
        <f>IF(S101=0,"",S101*100/$S$85)</f>
        <v/>
      </c>
      <c r="T116" s="69" t="str">
        <f>IF(T101=0,"",T101*100/$T$85)</f>
        <v/>
      </c>
      <c r="U116" s="69" t="str">
        <f>IF(U101=0,"",U101*100/$U$85)</f>
        <v/>
      </c>
      <c r="V116" s="176" t="str">
        <f>IF(V101=0,"",V101*100/$V$85)</f>
        <v/>
      </c>
    </row>
    <row r="117" spans="1:22">
      <c r="A117" s="11" t="s">
        <v>8</v>
      </c>
      <c r="B117" s="69" t="str">
        <f>IF(B102=0,"",B102*100/$B$85)</f>
        <v/>
      </c>
      <c r="C117" s="69" t="str">
        <f>IF(C102=0,"",C102*100/$C$85)</f>
        <v/>
      </c>
      <c r="D117" s="69" t="str">
        <f>IF(D102=0,"",D102*100/$D$85)</f>
        <v/>
      </c>
      <c r="E117" s="69" t="str">
        <f>IF(E102=0,"",E102*100/$E$85)</f>
        <v/>
      </c>
      <c r="F117" s="69" t="str">
        <f>IF(F102=0,"",F102*100/$F$85)</f>
        <v/>
      </c>
      <c r="G117" s="69" t="str">
        <f>IF(G102=0,"",G102*100/$G$85)</f>
        <v/>
      </c>
      <c r="H117" s="69" t="str">
        <f>IF(H102=0,"",H102*100/$H$85)</f>
        <v/>
      </c>
      <c r="I117" s="69" t="str">
        <f>IF(I102=0,"",I102*100/$I$85)</f>
        <v/>
      </c>
      <c r="J117" s="69" t="str">
        <f>IF(J102=0,"",J102*100/$J$85)</f>
        <v/>
      </c>
      <c r="K117" s="69" t="str">
        <f>IF(K102=0,"",K102*100/$K$85)</f>
        <v/>
      </c>
      <c r="L117" s="69" t="str">
        <f>IF(L102=0,"",L102*100/$L$85)</f>
        <v/>
      </c>
      <c r="M117" s="69" t="str">
        <f>IF(M102=0,"",M102*100/$M$85)</f>
        <v/>
      </c>
      <c r="N117" s="69" t="str">
        <f>IF(N102=0,"",N102*100/$N$85)</f>
        <v/>
      </c>
      <c r="O117" s="69" t="str">
        <f>IF(O102=0,"",O102*100/$O$85)</f>
        <v/>
      </c>
      <c r="P117" s="69" t="str">
        <f>IF(P102=0,"",P102*100/$P$85)</f>
        <v/>
      </c>
      <c r="Q117" s="69" t="str">
        <f>IF(Q102=0,"",Q102*100/$Q$85)</f>
        <v/>
      </c>
      <c r="R117" s="69" t="str">
        <f>IF(R102=0,"",R102*100/$R$85)</f>
        <v/>
      </c>
      <c r="S117" s="69" t="str">
        <f>IF(S102=0,"",S102*100/$S$85)</f>
        <v/>
      </c>
      <c r="T117" s="69" t="str">
        <f>IF(T102=0,"",T102*100/$T$85)</f>
        <v/>
      </c>
      <c r="U117" s="69">
        <f>IF(U102=0,"",U102*100/$U$85)</f>
        <v>16.666666666666668</v>
      </c>
      <c r="V117" s="176">
        <f>IF(V102=0,"",V102*100/$V$85)</f>
        <v>16.666666666666668</v>
      </c>
    </row>
    <row r="118" spans="1:22">
      <c r="A118" s="172" t="s">
        <v>92</v>
      </c>
      <c r="B118" s="69" t="str">
        <f>IFERROR(B103*100/B85,"")</f>
        <v/>
      </c>
      <c r="C118" s="69">
        <f t="shared" ref="C118:V118" si="12">IFERROR(C103*100/C85,"")</f>
        <v>100</v>
      </c>
      <c r="D118" s="69">
        <f t="shared" si="12"/>
        <v>100</v>
      </c>
      <c r="E118" s="69" t="str">
        <f t="shared" si="12"/>
        <v/>
      </c>
      <c r="F118" s="69">
        <f t="shared" si="12"/>
        <v>100</v>
      </c>
      <c r="G118" s="69">
        <f t="shared" si="12"/>
        <v>100</v>
      </c>
      <c r="H118" s="69" t="str">
        <f t="shared" si="12"/>
        <v/>
      </c>
      <c r="I118" s="69">
        <f t="shared" si="12"/>
        <v>100</v>
      </c>
      <c r="J118" s="69">
        <f t="shared" si="12"/>
        <v>100</v>
      </c>
      <c r="K118" s="69" t="str">
        <f t="shared" si="12"/>
        <v/>
      </c>
      <c r="L118" s="69">
        <f t="shared" si="12"/>
        <v>100</v>
      </c>
      <c r="M118" s="69">
        <f t="shared" si="12"/>
        <v>100</v>
      </c>
      <c r="N118" s="69" t="str">
        <f t="shared" si="12"/>
        <v/>
      </c>
      <c r="O118" s="69">
        <f t="shared" si="12"/>
        <v>100</v>
      </c>
      <c r="P118" s="69">
        <f t="shared" si="12"/>
        <v>100</v>
      </c>
      <c r="Q118" s="69" t="str">
        <f t="shared" si="12"/>
        <v/>
      </c>
      <c r="R118" s="69">
        <f t="shared" si="12"/>
        <v>50</v>
      </c>
      <c r="S118" s="69">
        <f t="shared" si="12"/>
        <v>50</v>
      </c>
      <c r="T118" s="69" t="str">
        <f t="shared" si="12"/>
        <v/>
      </c>
      <c r="U118" s="69">
        <f t="shared" si="12"/>
        <v>50</v>
      </c>
      <c r="V118" s="176">
        <f t="shared" si="12"/>
        <v>50</v>
      </c>
    </row>
    <row r="119" spans="1:22" ht="41.4">
      <c r="A119" s="173" t="s">
        <v>93</v>
      </c>
      <c r="B119" s="70" t="str">
        <f>IFERROR(B104*100/B85,"")</f>
        <v/>
      </c>
      <c r="C119" s="70">
        <f t="shared" ref="C119:V119" si="13">IFERROR(C104*100/C85,"")</f>
        <v>100</v>
      </c>
      <c r="D119" s="70">
        <f t="shared" si="13"/>
        <v>100</v>
      </c>
      <c r="E119" s="70" t="str">
        <f t="shared" si="13"/>
        <v/>
      </c>
      <c r="F119" s="70">
        <f t="shared" si="13"/>
        <v>100</v>
      </c>
      <c r="G119" s="70">
        <f t="shared" si="13"/>
        <v>100</v>
      </c>
      <c r="H119" s="70" t="str">
        <f t="shared" si="13"/>
        <v/>
      </c>
      <c r="I119" s="70">
        <f t="shared" si="13"/>
        <v>100</v>
      </c>
      <c r="J119" s="70">
        <f t="shared" si="13"/>
        <v>100</v>
      </c>
      <c r="K119" s="70" t="str">
        <f t="shared" si="13"/>
        <v/>
      </c>
      <c r="L119" s="70">
        <f t="shared" si="13"/>
        <v>100</v>
      </c>
      <c r="M119" s="70">
        <f t="shared" si="13"/>
        <v>100</v>
      </c>
      <c r="N119" s="70" t="str">
        <f t="shared" si="13"/>
        <v/>
      </c>
      <c r="O119" s="70">
        <f t="shared" si="13"/>
        <v>100</v>
      </c>
      <c r="P119" s="70">
        <f t="shared" si="13"/>
        <v>100</v>
      </c>
      <c r="Q119" s="70" t="str">
        <f t="shared" si="13"/>
        <v/>
      </c>
      <c r="R119" s="70">
        <f t="shared" si="13"/>
        <v>50</v>
      </c>
      <c r="S119" s="70">
        <f t="shared" si="13"/>
        <v>50</v>
      </c>
      <c r="T119" s="70" t="str">
        <f t="shared" si="13"/>
        <v/>
      </c>
      <c r="U119" s="70">
        <f t="shared" si="13"/>
        <v>50</v>
      </c>
      <c r="V119" s="70">
        <f t="shared" si="13"/>
        <v>50</v>
      </c>
    </row>
    <row r="120" spans="1:22">
      <c r="A120" s="29"/>
      <c r="B120" s="30"/>
      <c r="C120" s="31"/>
      <c r="D120" s="30"/>
      <c r="E120" s="31"/>
      <c r="F120" s="30"/>
      <c r="G120" s="31"/>
      <c r="H120" s="30"/>
      <c r="I120" s="31"/>
      <c r="J120" s="30"/>
      <c r="K120" s="31"/>
      <c r="L120" s="30"/>
      <c r="M120" s="31"/>
      <c r="N120" s="30"/>
      <c r="O120" s="31"/>
    </row>
    <row r="121" spans="1:22">
      <c r="A121" s="4" t="s">
        <v>58</v>
      </c>
    </row>
    <row r="123" spans="1:22">
      <c r="A123" s="471" t="s">
        <v>47</v>
      </c>
      <c r="B123" s="471"/>
      <c r="C123" s="471"/>
      <c r="D123" s="471"/>
      <c r="E123" s="471"/>
      <c r="F123" s="471"/>
      <c r="G123" s="471"/>
      <c r="H123" s="471"/>
      <c r="I123" s="471"/>
      <c r="J123" s="471"/>
      <c r="K123" s="471"/>
      <c r="L123" s="471"/>
      <c r="M123" s="471"/>
      <c r="N123" s="471"/>
      <c r="O123" s="471"/>
    </row>
    <row r="124" spans="1:22">
      <c r="A124" s="472" t="s">
        <v>9</v>
      </c>
      <c r="B124" s="455">
        <v>2006</v>
      </c>
      <c r="C124" s="457"/>
      <c r="D124" s="455">
        <v>2007</v>
      </c>
      <c r="E124" s="457"/>
      <c r="F124" s="455">
        <v>2008</v>
      </c>
      <c r="G124" s="457"/>
      <c r="H124" s="455">
        <v>2009</v>
      </c>
      <c r="I124" s="457"/>
      <c r="J124" s="455">
        <v>2010</v>
      </c>
      <c r="K124" s="457"/>
      <c r="L124" s="455">
        <v>2011</v>
      </c>
      <c r="M124" s="457"/>
      <c r="N124" s="455">
        <v>2012</v>
      </c>
      <c r="O124" s="457"/>
    </row>
    <row r="125" spans="1:22">
      <c r="A125" s="472"/>
      <c r="B125" s="9" t="s">
        <v>4</v>
      </c>
      <c r="C125" s="280" t="s">
        <v>0</v>
      </c>
      <c r="D125" s="9" t="s">
        <v>4</v>
      </c>
      <c r="E125" s="280" t="s">
        <v>0</v>
      </c>
      <c r="F125" s="9" t="s">
        <v>4</v>
      </c>
      <c r="G125" s="280" t="s">
        <v>0</v>
      </c>
      <c r="H125" s="9" t="s">
        <v>4</v>
      </c>
      <c r="I125" s="280" t="s">
        <v>0</v>
      </c>
      <c r="J125" s="9" t="s">
        <v>4</v>
      </c>
      <c r="K125" s="280" t="s">
        <v>0</v>
      </c>
      <c r="L125" s="9" t="s">
        <v>4</v>
      </c>
      <c r="M125" s="280" t="s">
        <v>0</v>
      </c>
      <c r="N125" s="9" t="s">
        <v>4</v>
      </c>
      <c r="O125" s="280" t="s">
        <v>0</v>
      </c>
    </row>
    <row r="126" spans="1:22">
      <c r="A126" s="2" t="s">
        <v>78</v>
      </c>
      <c r="B126" s="52">
        <v>1</v>
      </c>
      <c r="C126" s="66">
        <f t="shared" ref="C126:C131" si="14">IF(B126=0,"",B126*100/$B$78)</f>
        <v>0.98039215686274506</v>
      </c>
      <c r="D126" s="79">
        <v>1</v>
      </c>
      <c r="E126" s="66">
        <f t="shared" ref="E126:E131" si="15">IF(D126=0,"",D126*100/$C$78)</f>
        <v>1.0309278350515463</v>
      </c>
      <c r="F126" s="79">
        <v>0</v>
      </c>
      <c r="G126" s="66" t="str">
        <f t="shared" ref="G126:G131" si="16">IF(F126=0,"",F126*100/$D$78)</f>
        <v/>
      </c>
      <c r="H126" s="79">
        <v>0</v>
      </c>
      <c r="I126" s="66" t="str">
        <f t="shared" ref="I126:I131" si="17">IF(H126=0,"",H126*100/$E$78)</f>
        <v/>
      </c>
      <c r="J126" s="79">
        <v>0</v>
      </c>
      <c r="K126" s="66" t="str">
        <f t="shared" ref="K126:K131" si="18">IF(J126=0,"",J126*100/$F$78)</f>
        <v/>
      </c>
      <c r="L126" s="79">
        <v>2</v>
      </c>
      <c r="M126" s="66">
        <f t="shared" ref="M126:M131" si="19">IF(L126=0,"",L126*100/$G$78)</f>
        <v>6.666666666666667</v>
      </c>
      <c r="N126" s="79">
        <v>3</v>
      </c>
      <c r="O126" s="67">
        <f t="shared" ref="O126:O131" si="20">IF(N126=0,"",N126*100/$H$78)</f>
        <v>10</v>
      </c>
    </row>
    <row r="127" spans="1:22">
      <c r="A127" s="3" t="s">
        <v>79</v>
      </c>
      <c r="B127" s="53">
        <v>0</v>
      </c>
      <c r="C127" s="58"/>
      <c r="D127" s="80">
        <v>0</v>
      </c>
      <c r="E127" s="58" t="str">
        <f t="shared" si="15"/>
        <v/>
      </c>
      <c r="F127" s="80">
        <v>0</v>
      </c>
      <c r="G127" s="58" t="str">
        <f t="shared" si="16"/>
        <v/>
      </c>
      <c r="H127" s="80">
        <v>0</v>
      </c>
      <c r="I127" s="58" t="str">
        <f t="shared" si="17"/>
        <v/>
      </c>
      <c r="J127" s="80">
        <v>0</v>
      </c>
      <c r="K127" s="58" t="str">
        <f t="shared" si="18"/>
        <v/>
      </c>
      <c r="L127" s="80">
        <v>0</v>
      </c>
      <c r="M127" s="58" t="str">
        <f t="shared" si="19"/>
        <v/>
      </c>
      <c r="N127" s="80">
        <v>0</v>
      </c>
      <c r="O127" s="59" t="str">
        <f t="shared" si="20"/>
        <v/>
      </c>
    </row>
    <row r="128" spans="1:22">
      <c r="A128" s="3" t="s">
        <v>80</v>
      </c>
      <c r="B128" s="53">
        <v>0</v>
      </c>
      <c r="C128" s="58" t="str">
        <f t="shared" si="14"/>
        <v/>
      </c>
      <c r="D128" s="80">
        <v>0</v>
      </c>
      <c r="E128" s="58" t="str">
        <f t="shared" si="15"/>
        <v/>
      </c>
      <c r="F128" s="80">
        <v>0</v>
      </c>
      <c r="G128" s="58" t="str">
        <f t="shared" si="16"/>
        <v/>
      </c>
      <c r="H128" s="80">
        <v>0</v>
      </c>
      <c r="I128" s="58" t="str">
        <f t="shared" si="17"/>
        <v/>
      </c>
      <c r="J128" s="80">
        <v>0</v>
      </c>
      <c r="K128" s="58" t="str">
        <f t="shared" si="18"/>
        <v/>
      </c>
      <c r="L128" s="80">
        <v>0</v>
      </c>
      <c r="M128" s="58" t="str">
        <f t="shared" si="19"/>
        <v/>
      </c>
      <c r="N128" s="80">
        <v>0</v>
      </c>
      <c r="O128" s="59" t="str">
        <f t="shared" si="20"/>
        <v/>
      </c>
    </row>
    <row r="129" spans="1:20" ht="27.6">
      <c r="A129" s="3" t="s">
        <v>81</v>
      </c>
      <c r="B129" s="53">
        <v>0</v>
      </c>
      <c r="C129" s="58" t="str">
        <f t="shared" si="14"/>
        <v/>
      </c>
      <c r="D129" s="80">
        <v>0</v>
      </c>
      <c r="E129" s="58" t="str">
        <f t="shared" si="15"/>
        <v/>
      </c>
      <c r="F129" s="80">
        <v>0</v>
      </c>
      <c r="G129" s="58" t="str">
        <f t="shared" si="16"/>
        <v/>
      </c>
      <c r="H129" s="80">
        <v>0</v>
      </c>
      <c r="I129" s="58" t="str">
        <f t="shared" si="17"/>
        <v/>
      </c>
      <c r="J129" s="80">
        <v>0</v>
      </c>
      <c r="K129" s="58" t="str">
        <f t="shared" si="18"/>
        <v/>
      </c>
      <c r="L129" s="80">
        <v>0</v>
      </c>
      <c r="M129" s="58" t="str">
        <f t="shared" si="19"/>
        <v/>
      </c>
      <c r="N129" s="80">
        <v>0</v>
      </c>
      <c r="O129" s="59" t="str">
        <f t="shared" si="20"/>
        <v/>
      </c>
    </row>
    <row r="130" spans="1:20">
      <c r="A130" s="3" t="s">
        <v>59</v>
      </c>
      <c r="B130" s="54">
        <f>SUM(B126:B129)</f>
        <v>1</v>
      </c>
      <c r="C130" s="58">
        <f t="shared" si="14"/>
        <v>0.98039215686274506</v>
      </c>
      <c r="D130" s="54">
        <f>SUM(D126:D129)</f>
        <v>1</v>
      </c>
      <c r="E130" s="58">
        <f t="shared" si="15"/>
        <v>1.0309278350515463</v>
      </c>
      <c r="F130" s="54">
        <f>SUM(F126:F129)</f>
        <v>0</v>
      </c>
      <c r="G130" s="58" t="str">
        <f t="shared" si="16"/>
        <v/>
      </c>
      <c r="H130" s="54">
        <f>SUM(H126:H129)</f>
        <v>0</v>
      </c>
      <c r="I130" s="58" t="str">
        <f t="shared" si="17"/>
        <v/>
      </c>
      <c r="J130" s="54">
        <f>SUM(J126:J129)</f>
        <v>0</v>
      </c>
      <c r="K130" s="58" t="str">
        <f t="shared" si="18"/>
        <v/>
      </c>
      <c r="L130" s="54">
        <v>2</v>
      </c>
      <c r="M130" s="58">
        <f t="shared" si="19"/>
        <v>6.666666666666667</v>
      </c>
      <c r="N130" s="54">
        <f>SUM(N126:N129)</f>
        <v>3</v>
      </c>
      <c r="O130" s="59">
        <f t="shared" si="20"/>
        <v>10</v>
      </c>
    </row>
    <row r="131" spans="1:20">
      <c r="A131" s="11" t="s">
        <v>61</v>
      </c>
      <c r="B131" s="53">
        <v>54</v>
      </c>
      <c r="C131" s="58">
        <f t="shared" si="14"/>
        <v>52.941176470588232</v>
      </c>
      <c r="D131" s="53">
        <v>46</v>
      </c>
      <c r="E131" s="58">
        <f t="shared" si="15"/>
        <v>47.422680412371136</v>
      </c>
      <c r="F131" s="53">
        <v>12</v>
      </c>
      <c r="G131" s="58">
        <f t="shared" si="16"/>
        <v>10</v>
      </c>
      <c r="H131" s="53">
        <v>5</v>
      </c>
      <c r="I131" s="58">
        <f t="shared" si="17"/>
        <v>8.6206896551724146</v>
      </c>
      <c r="J131" s="53">
        <v>20</v>
      </c>
      <c r="K131" s="58">
        <f t="shared" si="18"/>
        <v>100</v>
      </c>
      <c r="L131" s="53">
        <v>30</v>
      </c>
      <c r="M131" s="58">
        <f t="shared" si="19"/>
        <v>100</v>
      </c>
      <c r="N131" s="53">
        <v>30</v>
      </c>
      <c r="O131" s="59">
        <f t="shared" si="20"/>
        <v>100</v>
      </c>
    </row>
    <row r="132" spans="1:20" ht="27.6">
      <c r="A132" s="43" t="s">
        <v>113</v>
      </c>
      <c r="B132" s="53">
        <v>0</v>
      </c>
      <c r="C132" s="58"/>
      <c r="D132" s="53">
        <v>0</v>
      </c>
      <c r="E132" s="58">
        <f>IFERROR(D132*100/C78,"")</f>
        <v>0</v>
      </c>
      <c r="F132" s="53">
        <v>0</v>
      </c>
      <c r="G132" s="58">
        <f>IFERROR(F132*100/D78,"")</f>
        <v>0</v>
      </c>
      <c r="H132" s="53">
        <v>0</v>
      </c>
      <c r="I132" s="58">
        <f>IFERROR(H132*100/E78,"")</f>
        <v>0</v>
      </c>
      <c r="J132" s="53">
        <v>0</v>
      </c>
      <c r="K132" s="58">
        <f>IFERROR(J132*100/F78,"")</f>
        <v>0</v>
      </c>
      <c r="L132" s="53">
        <v>0</v>
      </c>
      <c r="M132" s="58">
        <f>IFERROR(L132*100/G78,"")</f>
        <v>0</v>
      </c>
      <c r="N132" s="53">
        <v>0</v>
      </c>
      <c r="O132" s="59">
        <f>IFERROR(N132*100/H78,"")</f>
        <v>0</v>
      </c>
    </row>
    <row r="133" spans="1:20" ht="27.6">
      <c r="A133" s="172" t="s">
        <v>95</v>
      </c>
      <c r="B133" s="53">
        <v>0</v>
      </c>
      <c r="C133" s="58" t="str">
        <f>IFERROR(B133*100/B132,"")</f>
        <v/>
      </c>
      <c r="D133" s="53">
        <v>0</v>
      </c>
      <c r="E133" s="58" t="str">
        <f>IFERROR(D133*100/D132,"")</f>
        <v/>
      </c>
      <c r="F133" s="53">
        <v>0</v>
      </c>
      <c r="G133" s="58" t="str">
        <f>IFERROR(F133*100/F132,"")</f>
        <v/>
      </c>
      <c r="H133" s="53">
        <v>0</v>
      </c>
      <c r="I133" s="58" t="str">
        <f>IFERROR(H133*100/H132,"")</f>
        <v/>
      </c>
      <c r="J133" s="53">
        <v>0</v>
      </c>
      <c r="K133" s="58" t="str">
        <f>IFERROR(J133*100/J132,"")</f>
        <v/>
      </c>
      <c r="L133" s="53">
        <v>0</v>
      </c>
      <c r="M133" s="58" t="str">
        <f>IFERROR(L133*100/L132,"")</f>
        <v/>
      </c>
      <c r="N133" s="53">
        <v>0</v>
      </c>
      <c r="O133" s="59" t="str">
        <f>IFERROR(N133*100/N132,"")</f>
        <v/>
      </c>
    </row>
    <row r="134" spans="1:20" ht="27.6">
      <c r="A134" s="172" t="s">
        <v>96</v>
      </c>
      <c r="B134" s="53">
        <v>0</v>
      </c>
      <c r="C134" s="58" t="str">
        <f>IFERROR(B134*100/B132,"")</f>
        <v/>
      </c>
      <c r="D134" s="53">
        <v>0</v>
      </c>
      <c r="E134" s="58" t="str">
        <f>IFERROR(D134*100/D132,"")</f>
        <v/>
      </c>
      <c r="F134" s="53">
        <v>0</v>
      </c>
      <c r="G134" s="58" t="str">
        <f>IFERROR(F134*100/F132,"")</f>
        <v/>
      </c>
      <c r="H134" s="53">
        <v>0</v>
      </c>
      <c r="I134" s="58" t="str">
        <f>IFERROR(H134*100/H132,"")</f>
        <v/>
      </c>
      <c r="J134" s="53">
        <v>0</v>
      </c>
      <c r="K134" s="58" t="str">
        <f>IFERROR(J134*100/J132,"")</f>
        <v/>
      </c>
      <c r="L134" s="53">
        <v>0</v>
      </c>
      <c r="M134" s="58" t="str">
        <f>IFERROR(L134*100/L132,"")</f>
        <v/>
      </c>
      <c r="N134" s="53">
        <v>0</v>
      </c>
      <c r="O134" s="59" t="str">
        <f>IFERROR(N134*100/N132,"")</f>
        <v/>
      </c>
    </row>
    <row r="135" spans="1:20">
      <c r="A135" s="172" t="s">
        <v>98</v>
      </c>
      <c r="B135" s="53">
        <v>54</v>
      </c>
      <c r="C135" s="58">
        <f>IFERROR(B135*100/B78,"")</f>
        <v>52.941176470588232</v>
      </c>
      <c r="D135" s="53">
        <v>46</v>
      </c>
      <c r="E135" s="58">
        <f>IFERROR(D135*100/C78,"")</f>
        <v>47.422680412371136</v>
      </c>
      <c r="F135" s="53">
        <v>12</v>
      </c>
      <c r="G135" s="58">
        <f>IFERROR(F135*100/D78,"")</f>
        <v>10</v>
      </c>
      <c r="H135" s="53">
        <v>5</v>
      </c>
      <c r="I135" s="58">
        <f>IFERROR(H135*100/E78,"")</f>
        <v>8.6206896551724146</v>
      </c>
      <c r="J135" s="53">
        <v>20</v>
      </c>
      <c r="K135" s="58">
        <f>IFERROR(J135*100/F78,"")</f>
        <v>100</v>
      </c>
      <c r="L135" s="53">
        <v>30</v>
      </c>
      <c r="M135" s="58">
        <f>IFERROR(L135*100/G78,"")</f>
        <v>100</v>
      </c>
      <c r="N135" s="53">
        <v>30</v>
      </c>
      <c r="O135" s="59">
        <f>IFERROR(N135*100/H78,"")</f>
        <v>100</v>
      </c>
    </row>
    <row r="136" spans="1:20" ht="41.4">
      <c r="A136" s="172" t="s">
        <v>97</v>
      </c>
      <c r="B136" s="53">
        <v>0</v>
      </c>
      <c r="C136" s="58">
        <f>IFERROR(B136*100/B135,"")</f>
        <v>0</v>
      </c>
      <c r="D136" s="53">
        <v>0</v>
      </c>
      <c r="E136" s="58">
        <f>IFERROR(D136*100/D135,"")</f>
        <v>0</v>
      </c>
      <c r="F136" s="53">
        <v>0</v>
      </c>
      <c r="G136" s="58">
        <f>IFERROR(F136*100/F135,"")</f>
        <v>0</v>
      </c>
      <c r="H136" s="53">
        <v>0</v>
      </c>
      <c r="I136" s="58">
        <f>IFERROR(H136*100/H135,"")</f>
        <v>0</v>
      </c>
      <c r="J136" s="53">
        <v>0</v>
      </c>
      <c r="K136" s="58">
        <f>IFERROR(J136*100/J135,"")</f>
        <v>0</v>
      </c>
      <c r="L136" s="53">
        <v>0</v>
      </c>
      <c r="M136" s="58">
        <f>IFERROR(L136*100/L135,"")</f>
        <v>0</v>
      </c>
      <c r="N136" s="53">
        <v>0</v>
      </c>
      <c r="O136" s="59">
        <f>IFERROR(N136*100/N135,"")</f>
        <v>0</v>
      </c>
    </row>
    <row r="137" spans="1:20" ht="27.6">
      <c r="A137" s="11" t="s">
        <v>69</v>
      </c>
      <c r="B137" s="81">
        <v>5</v>
      </c>
      <c r="C137" s="80">
        <v>9.25</v>
      </c>
      <c r="D137" s="80">
        <v>11</v>
      </c>
      <c r="E137" s="80">
        <v>23</v>
      </c>
      <c r="F137" s="80">
        <v>5</v>
      </c>
      <c r="G137" s="80">
        <v>41</v>
      </c>
      <c r="H137" s="80">
        <v>0</v>
      </c>
      <c r="I137" s="80">
        <v>0</v>
      </c>
      <c r="J137" s="80">
        <v>10</v>
      </c>
      <c r="K137" s="80">
        <v>50</v>
      </c>
      <c r="L137" s="80">
        <v>15</v>
      </c>
      <c r="M137" s="80">
        <v>50</v>
      </c>
      <c r="N137" s="80">
        <v>15</v>
      </c>
      <c r="O137" s="82">
        <v>50</v>
      </c>
      <c r="P137" s="23"/>
      <c r="Q137" s="24"/>
      <c r="R137" s="24"/>
      <c r="S137" s="24"/>
      <c r="T137" s="24"/>
    </row>
    <row r="138" spans="1:20" ht="27.6">
      <c r="A138" s="11" t="s">
        <v>70</v>
      </c>
      <c r="B138" s="81">
        <v>54</v>
      </c>
      <c r="C138" s="80">
        <v>85</v>
      </c>
      <c r="D138" s="80">
        <v>46</v>
      </c>
      <c r="E138" s="80">
        <v>26</v>
      </c>
      <c r="F138" s="80">
        <v>12</v>
      </c>
      <c r="G138" s="80">
        <v>41</v>
      </c>
      <c r="H138" s="80">
        <v>5</v>
      </c>
      <c r="I138" s="80">
        <v>25</v>
      </c>
      <c r="J138" s="80">
        <v>20</v>
      </c>
      <c r="K138" s="80">
        <v>66</v>
      </c>
      <c r="L138" s="80">
        <v>30</v>
      </c>
      <c r="M138" s="80">
        <v>100</v>
      </c>
      <c r="N138" s="80">
        <v>30</v>
      </c>
      <c r="O138" s="82">
        <v>100</v>
      </c>
      <c r="P138" s="24"/>
      <c r="Q138" s="24"/>
      <c r="R138" s="24"/>
      <c r="S138" s="24"/>
      <c r="T138" s="24"/>
    </row>
    <row r="139" spans="1:20" ht="27.6">
      <c r="A139" s="11" t="s">
        <v>71</v>
      </c>
      <c r="B139" s="81"/>
      <c r="C139" s="83"/>
      <c r="D139" s="83"/>
      <c r="E139" s="83"/>
      <c r="F139" s="83"/>
      <c r="G139" s="83"/>
      <c r="H139" s="83"/>
      <c r="I139" s="83"/>
      <c r="J139" s="83"/>
      <c r="K139" s="83"/>
      <c r="L139" s="83"/>
      <c r="M139" s="83"/>
      <c r="N139" s="83"/>
      <c r="O139" s="84"/>
    </row>
    <row r="140" spans="1:20" ht="41.4">
      <c r="A140" s="6" t="s">
        <v>48</v>
      </c>
      <c r="B140" s="465">
        <v>8</v>
      </c>
      <c r="C140" s="465"/>
      <c r="D140" s="527">
        <v>8</v>
      </c>
      <c r="E140" s="527"/>
      <c r="F140" s="527">
        <v>8</v>
      </c>
      <c r="G140" s="527"/>
      <c r="H140" s="527">
        <v>8</v>
      </c>
      <c r="I140" s="527"/>
      <c r="J140" s="529">
        <v>8</v>
      </c>
      <c r="K140" s="530"/>
      <c r="L140" s="527">
        <v>8</v>
      </c>
      <c r="M140" s="527"/>
      <c r="N140" s="527">
        <v>8</v>
      </c>
      <c r="O140" s="528"/>
    </row>
    <row r="141" spans="1:20">
      <c r="A141" s="4" t="s">
        <v>58</v>
      </c>
    </row>
    <row r="142" spans="1:20">
      <c r="A142" s="459" t="s">
        <v>66</v>
      </c>
      <c r="B142" s="459"/>
      <c r="C142" s="459"/>
      <c r="D142" s="459"/>
      <c r="E142" s="459"/>
      <c r="F142" s="459"/>
      <c r="G142" s="459"/>
      <c r="H142" s="459"/>
      <c r="I142" s="459"/>
      <c r="J142" s="459"/>
      <c r="K142" s="459"/>
      <c r="L142" s="459"/>
      <c r="M142" s="459"/>
      <c r="N142" s="459"/>
      <c r="O142" s="459"/>
      <c r="P142" s="459"/>
      <c r="Q142" s="459"/>
      <c r="R142" s="459"/>
      <c r="S142" s="459"/>
      <c r="T142" s="26"/>
    </row>
    <row r="143" spans="1:20">
      <c r="A143" s="459" t="s">
        <v>64</v>
      </c>
      <c r="B143" s="459"/>
      <c r="C143" s="459"/>
      <c r="D143" s="459"/>
      <c r="E143" s="459"/>
      <c r="F143" s="459"/>
      <c r="G143" s="459"/>
      <c r="H143" s="459"/>
      <c r="I143" s="459"/>
      <c r="J143" s="459"/>
      <c r="K143" s="459"/>
      <c r="L143" s="459"/>
      <c r="M143" s="459"/>
      <c r="N143" s="459"/>
      <c r="O143" s="459"/>
      <c r="P143" s="459"/>
      <c r="Q143" s="459"/>
      <c r="R143" s="459"/>
      <c r="S143" s="459"/>
    </row>
    <row r="144" spans="1:20">
      <c r="A144" s="281"/>
      <c r="B144" s="281"/>
      <c r="C144" s="281"/>
      <c r="D144" s="281"/>
      <c r="E144" s="281"/>
      <c r="F144" s="281"/>
      <c r="G144" s="281"/>
      <c r="H144" s="281"/>
      <c r="I144" s="281"/>
      <c r="J144" s="281"/>
      <c r="K144" s="281"/>
      <c r="L144" s="281"/>
      <c r="M144" s="281"/>
      <c r="N144" s="281"/>
      <c r="O144" s="281"/>
      <c r="P144" s="281"/>
      <c r="Q144" s="281"/>
      <c r="R144" s="281"/>
      <c r="S144" s="281"/>
    </row>
    <row r="145" spans="1:29">
      <c r="A145" s="281"/>
      <c r="B145" s="281"/>
      <c r="C145" s="281"/>
      <c r="D145" s="281"/>
      <c r="E145" s="281"/>
      <c r="F145" s="281"/>
      <c r="G145" s="281"/>
      <c r="H145" s="281"/>
      <c r="I145" s="281"/>
      <c r="J145" s="281"/>
      <c r="K145" s="281"/>
      <c r="L145" s="281"/>
      <c r="M145" s="281"/>
      <c r="N145" s="281"/>
      <c r="O145" s="281"/>
      <c r="P145" s="281"/>
      <c r="Q145" s="281"/>
      <c r="R145" s="281"/>
      <c r="S145" s="281"/>
    </row>
    <row r="146" spans="1:29" ht="27.6">
      <c r="A146" s="281" t="s">
        <v>82</v>
      </c>
      <c r="B146" s="281"/>
      <c r="C146" s="281"/>
      <c r="D146" s="281"/>
      <c r="E146" s="281"/>
      <c r="F146" s="281"/>
      <c r="G146" s="281"/>
      <c r="H146" s="281"/>
      <c r="I146" s="281"/>
      <c r="J146" s="281"/>
      <c r="K146" s="281"/>
      <c r="L146" s="281"/>
      <c r="M146" s="281"/>
      <c r="N146" s="281"/>
      <c r="O146" s="281"/>
      <c r="P146" s="281"/>
      <c r="Q146" s="281"/>
      <c r="R146" s="281"/>
      <c r="S146" s="281"/>
    </row>
    <row r="147" spans="1:29">
      <c r="A147" s="281"/>
      <c r="B147" s="281"/>
      <c r="C147" s="281"/>
      <c r="D147" s="281"/>
      <c r="E147" s="281"/>
      <c r="F147" s="281"/>
      <c r="G147" s="281"/>
      <c r="H147" s="281"/>
      <c r="I147" s="281"/>
      <c r="J147" s="281"/>
      <c r="K147" s="281"/>
      <c r="L147" s="281"/>
      <c r="M147" s="281"/>
      <c r="N147" s="281"/>
      <c r="O147" s="281"/>
      <c r="P147" s="281"/>
      <c r="Q147" s="281"/>
      <c r="R147" s="281"/>
      <c r="S147" s="281"/>
    </row>
    <row r="148" spans="1:29">
      <c r="A148" s="460" t="s">
        <v>12</v>
      </c>
      <c r="B148" s="461"/>
      <c r="C148" s="461"/>
      <c r="D148" s="461"/>
      <c r="E148" s="461"/>
      <c r="F148" s="461"/>
      <c r="G148" s="461"/>
      <c r="H148" s="461"/>
      <c r="I148" s="461"/>
      <c r="J148" s="461"/>
      <c r="K148" s="461"/>
      <c r="L148" s="461"/>
      <c r="M148" s="461"/>
      <c r="N148" s="461"/>
      <c r="O148" s="461"/>
      <c r="P148" s="461"/>
      <c r="Q148" s="461"/>
      <c r="R148" s="461"/>
      <c r="S148" s="461"/>
      <c r="T148" s="461"/>
      <c r="U148" s="461"/>
      <c r="V148" s="461"/>
    </row>
    <row r="149" spans="1:29">
      <c r="A149" s="462" t="s">
        <v>9</v>
      </c>
      <c r="B149" s="458">
        <v>2006</v>
      </c>
      <c r="C149" s="458"/>
      <c r="D149" s="458"/>
      <c r="E149" s="458">
        <v>2007</v>
      </c>
      <c r="F149" s="458"/>
      <c r="G149" s="458"/>
      <c r="H149" s="458">
        <v>2008</v>
      </c>
      <c r="I149" s="458"/>
      <c r="J149" s="458"/>
      <c r="K149" s="458">
        <v>2009</v>
      </c>
      <c r="L149" s="458"/>
      <c r="M149" s="458"/>
      <c r="N149" s="458">
        <v>2010</v>
      </c>
      <c r="O149" s="458"/>
      <c r="P149" s="458"/>
      <c r="Q149" s="455">
        <v>2011</v>
      </c>
      <c r="R149" s="456"/>
      <c r="S149" s="457"/>
      <c r="T149" s="455">
        <v>2012</v>
      </c>
      <c r="U149" s="456"/>
      <c r="V149" s="457"/>
    </row>
    <row r="150" spans="1:29">
      <c r="A150" s="463"/>
      <c r="B150" s="280" t="s">
        <v>85</v>
      </c>
      <c r="C150" s="458" t="s">
        <v>86</v>
      </c>
      <c r="D150" s="458"/>
      <c r="E150" s="280" t="s">
        <v>85</v>
      </c>
      <c r="F150" s="458" t="s">
        <v>86</v>
      </c>
      <c r="G150" s="458"/>
      <c r="H150" s="280" t="s">
        <v>85</v>
      </c>
      <c r="I150" s="458" t="s">
        <v>86</v>
      </c>
      <c r="J150" s="458"/>
      <c r="K150" s="280" t="s">
        <v>85</v>
      </c>
      <c r="L150" s="458" t="s">
        <v>86</v>
      </c>
      <c r="M150" s="458"/>
      <c r="N150" s="280" t="s">
        <v>85</v>
      </c>
      <c r="O150" s="458" t="s">
        <v>86</v>
      </c>
      <c r="P150" s="458"/>
      <c r="Q150" s="280" t="s">
        <v>85</v>
      </c>
      <c r="R150" s="458" t="s">
        <v>86</v>
      </c>
      <c r="S150" s="458"/>
      <c r="T150" s="280" t="s">
        <v>85</v>
      </c>
      <c r="U150" s="458" t="s">
        <v>86</v>
      </c>
      <c r="V150" s="458"/>
    </row>
    <row r="151" spans="1:29" ht="14.4" thickBot="1">
      <c r="A151" s="464"/>
      <c r="B151" s="37" t="s">
        <v>4</v>
      </c>
      <c r="C151" s="37" t="s">
        <v>4</v>
      </c>
      <c r="D151" s="280" t="s">
        <v>0</v>
      </c>
      <c r="E151" s="37" t="s">
        <v>4</v>
      </c>
      <c r="F151" s="37" t="s">
        <v>4</v>
      </c>
      <c r="G151" s="280" t="s">
        <v>0</v>
      </c>
      <c r="H151" s="37" t="s">
        <v>4</v>
      </c>
      <c r="I151" s="37" t="s">
        <v>4</v>
      </c>
      <c r="J151" s="280" t="s">
        <v>0</v>
      </c>
      <c r="K151" s="37" t="s">
        <v>4</v>
      </c>
      <c r="L151" s="37" t="s">
        <v>4</v>
      </c>
      <c r="M151" s="280" t="s">
        <v>0</v>
      </c>
      <c r="N151" s="37" t="s">
        <v>4</v>
      </c>
      <c r="O151" s="37" t="s">
        <v>4</v>
      </c>
      <c r="P151" s="280" t="s">
        <v>0</v>
      </c>
      <c r="Q151" s="37" t="s">
        <v>4</v>
      </c>
      <c r="R151" s="37" t="s">
        <v>4</v>
      </c>
      <c r="S151" s="280" t="s">
        <v>0</v>
      </c>
      <c r="T151" s="37" t="s">
        <v>4</v>
      </c>
      <c r="U151" s="37" t="s">
        <v>4</v>
      </c>
      <c r="V151" s="280" t="s">
        <v>0</v>
      </c>
    </row>
    <row r="152" spans="1:29" ht="27.6">
      <c r="A152" s="36" t="s">
        <v>72</v>
      </c>
      <c r="B152" s="85">
        <v>1</v>
      </c>
      <c r="C152" s="85"/>
      <c r="D152" s="86"/>
      <c r="E152" s="87">
        <v>18</v>
      </c>
      <c r="F152" s="87"/>
      <c r="G152" s="88" t="str">
        <f t="shared" ref="G152:G158" si="21">IF(F152=0,"",F152*100/E152)</f>
        <v/>
      </c>
      <c r="H152" s="87">
        <v>17</v>
      </c>
      <c r="I152" s="87"/>
      <c r="J152" s="88" t="str">
        <f t="shared" ref="J152:J158" si="22">IF(I152=0,"",I152*100/H152)</f>
        <v/>
      </c>
      <c r="K152" s="87">
        <v>41</v>
      </c>
      <c r="L152" s="87"/>
      <c r="M152" s="88" t="str">
        <f t="shared" ref="M152:M157" si="23">IF(L152=0,"",L152*100/K152)</f>
        <v/>
      </c>
      <c r="N152" s="87">
        <v>0</v>
      </c>
      <c r="O152" s="87"/>
      <c r="P152" s="88" t="str">
        <f t="shared" ref="P152:P158" si="24">IF(O152=0,"",O152*100/N152)</f>
        <v/>
      </c>
      <c r="Q152" s="87"/>
      <c r="R152" s="87"/>
      <c r="S152" s="88" t="str">
        <f t="shared" ref="S152:S158" si="25">IF(R152=0,"",R152*100/Q152)</f>
        <v/>
      </c>
      <c r="T152" s="87"/>
      <c r="U152" s="89"/>
      <c r="V152" s="90" t="str">
        <f t="shared" ref="V152:V158" si="26">IF(U152=0,"",U152*100/T152)</f>
        <v/>
      </c>
      <c r="W152" s="19"/>
      <c r="X152" s="20"/>
      <c r="Y152" s="20"/>
      <c r="Z152" s="20"/>
      <c r="AA152" s="20"/>
      <c r="AB152" s="20"/>
      <c r="AC152" s="20"/>
    </row>
    <row r="153" spans="1:29" ht="27.6">
      <c r="A153" s="7" t="s">
        <v>73</v>
      </c>
      <c r="B153" s="81">
        <v>5</v>
      </c>
      <c r="C153" s="81"/>
      <c r="D153" s="54" t="str">
        <f>IF(C153=0,"",C153*100/B153)</f>
        <v/>
      </c>
      <c r="E153" s="81">
        <v>11</v>
      </c>
      <c r="F153" s="81"/>
      <c r="G153" s="54" t="str">
        <f t="shared" si="21"/>
        <v/>
      </c>
      <c r="H153" s="81">
        <v>5</v>
      </c>
      <c r="I153" s="81"/>
      <c r="J153" s="54" t="str">
        <f t="shared" si="22"/>
        <v/>
      </c>
      <c r="K153" s="81">
        <v>0</v>
      </c>
      <c r="L153" s="81"/>
      <c r="M153" s="54" t="str">
        <f t="shared" si="23"/>
        <v/>
      </c>
      <c r="N153" s="81">
        <v>0</v>
      </c>
      <c r="O153" s="81"/>
      <c r="P153" s="54" t="str">
        <f t="shared" si="24"/>
        <v/>
      </c>
      <c r="Q153" s="81"/>
      <c r="R153" s="81"/>
      <c r="S153" s="54" t="str">
        <f t="shared" si="25"/>
        <v/>
      </c>
      <c r="T153" s="81"/>
      <c r="U153" s="91"/>
      <c r="V153" s="55" t="str">
        <f t="shared" si="26"/>
        <v/>
      </c>
      <c r="W153" s="19"/>
      <c r="X153" s="20"/>
      <c r="Y153" s="20"/>
      <c r="Z153" s="20"/>
      <c r="AA153" s="20"/>
      <c r="AB153" s="20"/>
      <c r="AC153" s="20"/>
    </row>
    <row r="154" spans="1:29" ht="27.6">
      <c r="A154" s="7" t="s">
        <v>75</v>
      </c>
      <c r="B154" s="54" t="str">
        <f>IF(C152=0,"",C152)</f>
        <v/>
      </c>
      <c r="C154" s="81">
        <v>5</v>
      </c>
      <c r="D154" s="54" t="e">
        <f>IF(C154=0,"",C154*100/B154)</f>
        <v>#VALUE!</v>
      </c>
      <c r="E154" s="54" t="str">
        <f>IF(F152=0,"",F152)</f>
        <v/>
      </c>
      <c r="F154" s="81">
        <v>18</v>
      </c>
      <c r="G154" s="54" t="e">
        <f t="shared" si="21"/>
        <v>#VALUE!</v>
      </c>
      <c r="H154" s="54" t="str">
        <f>IF(I152=0,"",I152)</f>
        <v/>
      </c>
      <c r="I154" s="81">
        <v>17</v>
      </c>
      <c r="J154" s="54" t="e">
        <f t="shared" si="22"/>
        <v>#VALUE!</v>
      </c>
      <c r="K154" s="54" t="str">
        <f>IF(L152=0,"",L152)</f>
        <v/>
      </c>
      <c r="L154" s="81">
        <v>41</v>
      </c>
      <c r="M154" s="54" t="e">
        <f t="shared" si="23"/>
        <v>#VALUE!</v>
      </c>
      <c r="N154" s="54" t="str">
        <f>IF(O152=0,"",O152)</f>
        <v/>
      </c>
      <c r="O154" s="81">
        <v>0</v>
      </c>
      <c r="P154" s="54" t="str">
        <f t="shared" si="24"/>
        <v/>
      </c>
      <c r="Q154" s="54" t="str">
        <f>IF(R152=0,"",R152)</f>
        <v/>
      </c>
      <c r="R154" s="81"/>
      <c r="S154" s="54" t="str">
        <f t="shared" si="25"/>
        <v/>
      </c>
      <c r="T154" s="54" t="str">
        <f>IF(U152=0,"",U152)</f>
        <v/>
      </c>
      <c r="U154" s="91"/>
      <c r="V154" s="55" t="str">
        <f t="shared" si="26"/>
        <v/>
      </c>
      <c r="W154" s="19"/>
      <c r="X154" s="20"/>
      <c r="Y154" s="20"/>
      <c r="Z154" s="20"/>
      <c r="AA154" s="20"/>
      <c r="AB154" s="20"/>
      <c r="AC154" s="20"/>
    </row>
    <row r="155" spans="1:29" ht="41.4">
      <c r="A155" s="7" t="s">
        <v>63</v>
      </c>
      <c r="B155" s="54" t="str">
        <f>IF(C153=0,"",C153)</f>
        <v/>
      </c>
      <c r="C155" s="81">
        <v>5</v>
      </c>
      <c r="D155" s="54" t="e">
        <f>IF(C155=0,"",C155*100/B155)</f>
        <v>#VALUE!</v>
      </c>
      <c r="E155" s="54" t="str">
        <f>IF(F153=0,"",F153)</f>
        <v/>
      </c>
      <c r="F155" s="81">
        <v>11</v>
      </c>
      <c r="G155" s="54" t="e">
        <f t="shared" si="21"/>
        <v>#VALUE!</v>
      </c>
      <c r="H155" s="54" t="str">
        <f>IF(I153=0,"",I153)</f>
        <v/>
      </c>
      <c r="I155" s="81">
        <v>5</v>
      </c>
      <c r="J155" s="54" t="e">
        <f t="shared" si="22"/>
        <v>#VALUE!</v>
      </c>
      <c r="K155" s="54" t="str">
        <f>IF(L153=0,"",L153)</f>
        <v/>
      </c>
      <c r="L155" s="81">
        <v>0</v>
      </c>
      <c r="M155" s="54" t="str">
        <f t="shared" si="23"/>
        <v/>
      </c>
      <c r="N155" s="54" t="str">
        <f>IF(O153=0,"",O153)</f>
        <v/>
      </c>
      <c r="O155" s="81"/>
      <c r="P155" s="54" t="str">
        <f t="shared" si="24"/>
        <v/>
      </c>
      <c r="Q155" s="54" t="str">
        <f>IF(R153=0,"",R153)</f>
        <v/>
      </c>
      <c r="R155" s="81"/>
      <c r="S155" s="54" t="str">
        <f t="shared" si="25"/>
        <v/>
      </c>
      <c r="T155" s="54" t="str">
        <f>IF(U153=0,"",U153)</f>
        <v/>
      </c>
      <c r="U155" s="91"/>
      <c r="V155" s="55" t="str">
        <f t="shared" si="26"/>
        <v/>
      </c>
      <c r="W155" s="21"/>
      <c r="X155" s="22"/>
      <c r="Y155" s="22"/>
      <c r="Z155" s="22"/>
      <c r="AA155" s="22"/>
      <c r="AB155" s="22"/>
    </row>
    <row r="156" spans="1:29">
      <c r="A156" s="7" t="s">
        <v>60</v>
      </c>
      <c r="B156" s="81">
        <v>0</v>
      </c>
      <c r="C156" s="81">
        <v>0</v>
      </c>
      <c r="D156" s="54" t="str">
        <f>IF(C156=0,"",C156*100/B156)</f>
        <v/>
      </c>
      <c r="E156" s="81">
        <v>0</v>
      </c>
      <c r="F156" s="81">
        <v>0</v>
      </c>
      <c r="G156" s="54" t="str">
        <f t="shared" si="21"/>
        <v/>
      </c>
      <c r="H156" s="81">
        <v>0</v>
      </c>
      <c r="I156" s="81">
        <v>0</v>
      </c>
      <c r="J156" s="54" t="str">
        <f t="shared" si="22"/>
        <v/>
      </c>
      <c r="K156" s="81">
        <v>0</v>
      </c>
      <c r="L156" s="81">
        <v>0</v>
      </c>
      <c r="M156" s="54" t="str">
        <f t="shared" si="23"/>
        <v/>
      </c>
      <c r="N156" s="81">
        <v>0</v>
      </c>
      <c r="O156" s="81">
        <v>0</v>
      </c>
      <c r="P156" s="54" t="str">
        <f t="shared" si="24"/>
        <v/>
      </c>
      <c r="Q156" s="81"/>
      <c r="R156" s="81"/>
      <c r="S156" s="54" t="str">
        <f t="shared" si="25"/>
        <v/>
      </c>
      <c r="T156" s="81"/>
      <c r="U156" s="91"/>
      <c r="V156" s="55" t="str">
        <f t="shared" si="26"/>
        <v/>
      </c>
    </row>
    <row r="157" spans="1:29" ht="41.4">
      <c r="A157" s="7" t="s">
        <v>76</v>
      </c>
      <c r="B157" s="81">
        <v>0</v>
      </c>
      <c r="C157" s="81">
        <v>0</v>
      </c>
      <c r="D157" s="54"/>
      <c r="E157" s="81">
        <v>0</v>
      </c>
      <c r="F157" s="81">
        <v>0</v>
      </c>
      <c r="G157" s="54" t="str">
        <f t="shared" si="21"/>
        <v/>
      </c>
      <c r="H157" s="81">
        <v>0</v>
      </c>
      <c r="I157" s="81">
        <v>0</v>
      </c>
      <c r="J157" s="54" t="str">
        <f t="shared" si="22"/>
        <v/>
      </c>
      <c r="K157" s="81">
        <v>0</v>
      </c>
      <c r="L157" s="81">
        <v>0</v>
      </c>
      <c r="M157" s="54" t="str">
        <f t="shared" si="23"/>
        <v/>
      </c>
      <c r="N157" s="81">
        <v>0</v>
      </c>
      <c r="O157" s="81">
        <v>0</v>
      </c>
      <c r="P157" s="54" t="str">
        <f t="shared" si="24"/>
        <v/>
      </c>
      <c r="Q157" s="81"/>
      <c r="R157" s="81"/>
      <c r="S157" s="54" t="str">
        <f t="shared" si="25"/>
        <v/>
      </c>
      <c r="T157" s="81"/>
      <c r="U157" s="91"/>
      <c r="V157" s="55" t="str">
        <f t="shared" si="26"/>
        <v/>
      </c>
    </row>
    <row r="158" spans="1:29" ht="27.6">
      <c r="A158" s="8" t="s">
        <v>77</v>
      </c>
      <c r="B158" s="282">
        <v>0</v>
      </c>
      <c r="C158" s="282">
        <v>0</v>
      </c>
      <c r="D158" s="92"/>
      <c r="E158" s="282">
        <v>0</v>
      </c>
      <c r="F158" s="282">
        <v>0</v>
      </c>
      <c r="G158" s="92" t="str">
        <f t="shared" si="21"/>
        <v/>
      </c>
      <c r="H158" s="282">
        <v>0</v>
      </c>
      <c r="I158" s="282">
        <v>0</v>
      </c>
      <c r="J158" s="92" t="str">
        <f t="shared" si="22"/>
        <v/>
      </c>
      <c r="K158" s="282">
        <v>0</v>
      </c>
      <c r="L158" s="282">
        <v>0</v>
      </c>
      <c r="M158" s="92"/>
      <c r="N158" s="282">
        <v>0</v>
      </c>
      <c r="O158" s="282">
        <v>0</v>
      </c>
      <c r="P158" s="92" t="str">
        <f t="shared" si="24"/>
        <v/>
      </c>
      <c r="Q158" s="282"/>
      <c r="R158" s="282"/>
      <c r="S158" s="92" t="str">
        <f t="shared" si="25"/>
        <v/>
      </c>
      <c r="T158" s="282"/>
      <c r="U158" s="162"/>
      <c r="V158" s="93" t="str">
        <f t="shared" si="26"/>
        <v/>
      </c>
    </row>
    <row r="159" spans="1:29">
      <c r="A159" s="452" t="s">
        <v>89</v>
      </c>
      <c r="B159" s="452"/>
      <c r="C159" s="452"/>
      <c r="D159" s="452"/>
      <c r="E159" s="452"/>
      <c r="F159" s="452"/>
      <c r="G159" s="452"/>
      <c r="H159" s="452"/>
      <c r="I159" s="452"/>
      <c r="J159" s="452"/>
      <c r="K159" s="452"/>
      <c r="L159" s="452"/>
      <c r="M159" s="452"/>
      <c r="N159" s="452"/>
      <c r="O159" s="452"/>
      <c r="P159" s="452"/>
      <c r="Q159" s="452"/>
      <c r="R159" s="452"/>
      <c r="S159" s="452"/>
      <c r="T159" s="452"/>
      <c r="U159" s="452"/>
      <c r="V159" s="452"/>
    </row>
    <row r="160" spans="1:29">
      <c r="A160" s="453" t="s">
        <v>87</v>
      </c>
      <c r="B160" s="453"/>
      <c r="C160" s="453"/>
      <c r="D160" s="453"/>
      <c r="E160" s="453"/>
      <c r="F160" s="453"/>
      <c r="G160" s="453"/>
      <c r="H160" s="453"/>
      <c r="I160" s="453"/>
      <c r="J160" s="453"/>
      <c r="K160" s="453"/>
      <c r="L160" s="453"/>
      <c r="M160" s="453"/>
      <c r="N160" s="453"/>
      <c r="O160" s="453"/>
      <c r="P160" s="453"/>
      <c r="Q160" s="453"/>
      <c r="R160" s="453"/>
      <c r="S160" s="453"/>
      <c r="T160" s="453"/>
      <c r="U160" s="453"/>
      <c r="V160" s="453"/>
    </row>
    <row r="161" spans="1:22" s="13" customFormat="1">
      <c r="A161" s="454" t="s">
        <v>88</v>
      </c>
      <c r="B161" s="454"/>
      <c r="C161" s="454"/>
      <c r="D161" s="454"/>
      <c r="E161" s="454"/>
      <c r="F161" s="454"/>
      <c r="G161" s="454"/>
      <c r="H161" s="454"/>
      <c r="I161" s="454"/>
      <c r="J161" s="454"/>
      <c r="K161" s="454"/>
      <c r="L161" s="454"/>
      <c r="M161" s="454"/>
      <c r="N161" s="454"/>
      <c r="O161" s="454"/>
      <c r="P161" s="454"/>
      <c r="Q161" s="454"/>
      <c r="R161" s="454"/>
      <c r="S161" s="454"/>
      <c r="T161" s="454"/>
      <c r="U161" s="454"/>
      <c r="V161" s="454"/>
    </row>
    <row r="162" spans="1:22" s="13" customFormat="1"/>
  </sheetData>
  <mergeCells count="120">
    <mergeCell ref="B2:N2"/>
    <mergeCell ref="A6:B6"/>
    <mergeCell ref="C6:F6"/>
    <mergeCell ref="G6:N6"/>
    <mergeCell ref="A7:B7"/>
    <mergeCell ref="C7:F7"/>
    <mergeCell ref="G7:N7"/>
    <mergeCell ref="A10:B10"/>
    <mergeCell ref="C10:F10"/>
    <mergeCell ref="G10:N10"/>
    <mergeCell ref="A11:B11"/>
    <mergeCell ref="C11:F11"/>
    <mergeCell ref="G11:N11"/>
    <mergeCell ref="A8:B8"/>
    <mergeCell ref="C8:F8"/>
    <mergeCell ref="G8:N8"/>
    <mergeCell ref="A9:B9"/>
    <mergeCell ref="C9:F9"/>
    <mergeCell ref="G9:N9"/>
    <mergeCell ref="D49:E49"/>
    <mergeCell ref="F49:G49"/>
    <mergeCell ref="H49:I49"/>
    <mergeCell ref="J49:K49"/>
    <mergeCell ref="D50:E50"/>
    <mergeCell ref="F50:G50"/>
    <mergeCell ref="H50:I50"/>
    <mergeCell ref="J50:K50"/>
    <mergeCell ref="I30:M30"/>
    <mergeCell ref="I33:M33"/>
    <mergeCell ref="I36:M36"/>
    <mergeCell ref="I40:M40"/>
    <mergeCell ref="I43:M43"/>
    <mergeCell ref="I46:M46"/>
    <mergeCell ref="R52:U52"/>
    <mergeCell ref="S56:U56"/>
    <mergeCell ref="V56:V57"/>
    <mergeCell ref="B57:B58"/>
    <mergeCell ref="C57:C58"/>
    <mergeCell ref="D57:D58"/>
    <mergeCell ref="E57:G57"/>
    <mergeCell ref="S57:U57"/>
    <mergeCell ref="S58:U58"/>
    <mergeCell ref="V58:V59"/>
    <mergeCell ref="A71:E71"/>
    <mergeCell ref="F71:N71"/>
    <mergeCell ref="A72:E72"/>
    <mergeCell ref="F72:N72"/>
    <mergeCell ref="A73:E73"/>
    <mergeCell ref="F73:N73"/>
    <mergeCell ref="I59:M59"/>
    <mergeCell ref="S59:U59"/>
    <mergeCell ref="A68:N68"/>
    <mergeCell ref="A69:E69"/>
    <mergeCell ref="F69:N69"/>
    <mergeCell ref="A70:E70"/>
    <mergeCell ref="F70:N70"/>
    <mergeCell ref="A74:E74"/>
    <mergeCell ref="F74:N74"/>
    <mergeCell ref="A81:V81"/>
    <mergeCell ref="A83:A84"/>
    <mergeCell ref="B83:D83"/>
    <mergeCell ref="E83:G83"/>
    <mergeCell ref="H83:J83"/>
    <mergeCell ref="K83:M83"/>
    <mergeCell ref="N83:P83"/>
    <mergeCell ref="Q83:S83"/>
    <mergeCell ref="T83:V83"/>
    <mergeCell ref="A92:A93"/>
    <mergeCell ref="B92:D92"/>
    <mergeCell ref="E92:G92"/>
    <mergeCell ref="H92:J92"/>
    <mergeCell ref="K92:M92"/>
    <mergeCell ref="N92:P92"/>
    <mergeCell ref="Q92:S92"/>
    <mergeCell ref="T92:V92"/>
    <mergeCell ref="T107:V107"/>
    <mergeCell ref="B140:C140"/>
    <mergeCell ref="D140:E140"/>
    <mergeCell ref="F140:G140"/>
    <mergeCell ref="H140:I140"/>
    <mergeCell ref="J140:K140"/>
    <mergeCell ref="L140:M140"/>
    <mergeCell ref="N140:O140"/>
    <mergeCell ref="Q107:S107"/>
    <mergeCell ref="A142:S142"/>
    <mergeCell ref="A123:O123"/>
    <mergeCell ref="A124:A125"/>
    <mergeCell ref="B124:C124"/>
    <mergeCell ref="D124:E124"/>
    <mergeCell ref="F124:G124"/>
    <mergeCell ref="H124:I124"/>
    <mergeCell ref="J124:K124"/>
    <mergeCell ref="L124:M124"/>
    <mergeCell ref="A107:A108"/>
    <mergeCell ref="B107:D107"/>
    <mergeCell ref="E107:G107"/>
    <mergeCell ref="H107:J107"/>
    <mergeCell ref="K107:M107"/>
    <mergeCell ref="N107:P107"/>
    <mergeCell ref="N124:O124"/>
    <mergeCell ref="A143:S143"/>
    <mergeCell ref="A148:V148"/>
    <mergeCell ref="A149:A151"/>
    <mergeCell ref="B149:D149"/>
    <mergeCell ref="E149:G149"/>
    <mergeCell ref="H149:J149"/>
    <mergeCell ref="K149:M149"/>
    <mergeCell ref="N149:P149"/>
    <mergeCell ref="Q149:S149"/>
    <mergeCell ref="A159:V159"/>
    <mergeCell ref="A160:V160"/>
    <mergeCell ref="A161:V161"/>
    <mergeCell ref="T149:V149"/>
    <mergeCell ref="C150:D150"/>
    <mergeCell ref="F150:G150"/>
    <mergeCell ref="I150:J150"/>
    <mergeCell ref="L150:M150"/>
    <mergeCell ref="O150:P150"/>
    <mergeCell ref="R150:S150"/>
    <mergeCell ref="U150:V150"/>
  </mergeCells>
  <dataValidations count="5">
    <dataValidation type="whole" allowBlank="1" showInputMessage="1" showErrorMessage="1" sqref="P59">
      <formula1>1</formula1>
      <formula2>4</formula2>
    </dataValidation>
    <dataValidation type="whole" showInputMessage="1" showErrorMessage="1" errorTitle="Validar" error="Se debe declarar valores numéricos que estén en el rango de 0 a 999999" sqref="B120 F120 D105:D106 B105:B106 N105:N106 J105:J106 R94:R96 H105:H106 I98:I104 O98:O104 L120 H120 D120 R98:R104 F98:F106 J120 C98:C104 N120 C94:C96 O94:O96 L94:L96 I94:I96 L98:L106 U94:U96 F94:F96 U98:U104">
      <formula1>0</formula1>
      <formula2>999999</formula2>
    </dataValidation>
    <dataValidation type="decimal" showInputMessage="1" showErrorMessage="1" errorTitle="Validar" error="Se debe declarar valores numéricos que estén en el rango de 0 a 999999" sqref="B140:O140">
      <formula1>0</formula1>
      <formula2>999999.999999</formula2>
    </dataValidation>
    <dataValidation type="whole" showInputMessage="1" showErrorMessage="1" errorTitle="Validar" error="Se debe declarar valores numéricos que estén en el rango de 0 a 999999" sqref="N137:N139 N126:N130 L126:L130 J126:J130 H126:H130 F126:F130 D126:D130 B126:B130 D137:D139 B137:B139 F137:F139 H137:H139 J137:J139 L137:L139">
      <formula1>0</formula1>
      <formula2>666666</formula2>
    </dataValidation>
    <dataValidation type="whole" showInputMessage="1" showErrorMessage="1" errorTitle="Validar" error="Se debe declarar valores numéricos que estén en el rango de 0 a 99999999" sqref="K152:L158 E152:F158 T152:U158 N152:O158 Q152:R158 C152:C158 B152:B153 B155:B158 H152:I158 D89:V89 D85:D86 G85:G86 J85:J86 M85:M86 P85:P86 S85:S86 V85:V86">
      <formula1>0</formula1>
      <formula2>999999</formula2>
    </dataValidation>
  </dataValidations>
  <pageMargins left="0.25" right="0.25" top="0.75" bottom="0.75" header="0.3" footer="0.3"/>
  <pageSetup scale="52" fitToHeight="3" orientation="landscape" copies="2" r:id="rId1"/>
  <rowBreaks count="2" manualBreakCount="2">
    <brk id="64" max="16383" man="1"/>
    <brk id="121"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Agronegocios</vt:lpstr>
      <vt:lpstr>IngAgrónomo</vt:lpstr>
      <vt:lpstr>MedicoVeterinarioZoo</vt:lpstr>
      <vt:lpstr>IngAmbiental</vt:lpstr>
      <vt:lpstr>MecanicoAgricola</vt:lpstr>
      <vt:lpstr>Ing. Alimentos</vt:lpstr>
      <vt:lpstr>Enfermería</vt:lpstr>
      <vt:lpstr>EnfermeríaAb</vt:lpstr>
      <vt:lpstr>Agronegocios!Área_de_impresión</vt:lpstr>
      <vt:lpstr>'Ing. Alimentos'!Área_de_impresión</vt:lpstr>
      <vt:lpstr>IngAgrónomo!Área_de_impresión</vt:lpstr>
      <vt:lpstr>MecanicoAgricola!Área_de_impresión</vt:lpstr>
      <vt:lpstr>MedicoVeterinarioZoo!Área_de_impresión</vt:lpstr>
      <vt:lpstr>MecanicoAgricola!Títulos_a_imprimir</vt:lpstr>
      <vt:lpstr>MedicoVeterinarioZoo!Títulos_a_imprimir</vt:lpstr>
    </vt:vector>
  </TitlesOfParts>
  <Company>sep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Arturo</cp:lastModifiedBy>
  <cp:lastPrinted>2010-04-22T17:45:50Z</cp:lastPrinted>
  <dcterms:created xsi:type="dcterms:W3CDTF">2005-12-19T17:23:20Z</dcterms:created>
  <dcterms:modified xsi:type="dcterms:W3CDTF">2010-04-22T17:45:54Z</dcterms:modified>
</cp:coreProperties>
</file>